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70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4" i="1"/>
  <c r="G5" i="1"/>
  <c r="G6" i="1"/>
  <c r="G7" i="1"/>
  <c r="G8" i="1"/>
  <c r="G9" i="1"/>
  <c r="G10" i="1"/>
  <c r="G11" i="1"/>
  <c r="G12" i="1"/>
  <c r="G3" i="1"/>
  <c r="F4" i="1"/>
  <c r="F6" i="1"/>
  <c r="F7" i="1"/>
  <c r="F8" i="1"/>
  <c r="F9" i="1"/>
  <c r="F10" i="1"/>
  <c r="F11" i="1"/>
  <c r="F12" i="1"/>
  <c r="F3" i="1"/>
  <c r="E4" i="1"/>
  <c r="E5" i="1"/>
  <c r="E6" i="1"/>
  <c r="E7" i="1"/>
  <c r="E8" i="1"/>
  <c r="E9" i="1"/>
  <c r="E10" i="1"/>
  <c r="E11" i="1"/>
  <c r="E12" i="1"/>
  <c r="E3" i="1"/>
  <c r="D4" i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<sst xmlns="http://schemas.openxmlformats.org/spreadsheetml/2006/main" count="81" uniqueCount="81">
  <si>
    <t>Név</t>
  </si>
  <si>
    <t>Érkezés</t>
  </si>
  <si>
    <t>Távozás</t>
  </si>
  <si>
    <t>Napok</t>
  </si>
  <si>
    <t>Összeg</t>
  </si>
  <si>
    <t>Kedvezmény</t>
  </si>
  <si>
    <t>Fizetendő</t>
  </si>
  <si>
    <t xml:space="preserve">Napi térítési díj: </t>
  </si>
  <si>
    <t>Udvari Szervác</t>
  </si>
  <si>
    <t>Héjas Endre</t>
  </si>
  <si>
    <t>Dávidházy József</t>
  </si>
  <si>
    <t>Dunai Gergely</t>
  </si>
  <si>
    <t>Faragó Bendegúz</t>
  </si>
  <si>
    <t>Dévai Roland</t>
  </si>
  <si>
    <t>Tóbiás Róbert</t>
  </si>
  <si>
    <t>Matulay Alfréd</t>
  </si>
  <si>
    <t>Halmi Elemér</t>
  </si>
  <si>
    <t>Lovas Manuel</t>
  </si>
  <si>
    <t>Prokop Imre</t>
  </si>
  <si>
    <t>Koller Albin</t>
  </si>
  <si>
    <t>Kubovics Imre</t>
  </si>
  <si>
    <t>Völgyesi Kristóf</t>
  </si>
  <si>
    <t>Engelhardt Jácint</t>
  </si>
  <si>
    <t>Bárkányi Jónás</t>
  </si>
  <si>
    <t>Zombory Zoltán</t>
  </si>
  <si>
    <t>Énekes Vilmos</t>
  </si>
  <si>
    <t>André Áchim</t>
  </si>
  <si>
    <t>Zsemberi Ambrus</t>
  </si>
  <si>
    <t>Bartha Miklós</t>
  </si>
  <si>
    <t>Gosztonyi Lóránt</t>
  </si>
  <si>
    <t>Dukai Asztrik</t>
  </si>
  <si>
    <t>Kakas Hugó</t>
  </si>
  <si>
    <t>Délczeg Jadviga</t>
  </si>
  <si>
    <t>Butkovits Eleonóra</t>
  </si>
  <si>
    <t>Varga Ivett</t>
  </si>
  <si>
    <t>Környei Kincső</t>
  </si>
  <si>
    <t>Fabinyi Zsuzsa</t>
  </si>
  <si>
    <t>Korponai Paulina</t>
  </si>
  <si>
    <t>Istenes Vanda</t>
  </si>
  <si>
    <t>Haskó Lenke</t>
  </si>
  <si>
    <t>Greskovits Rebeka</t>
  </si>
  <si>
    <t>Szemán Adina</t>
  </si>
  <si>
    <t>Ekkert Mirabella</t>
  </si>
  <si>
    <t>Bajai Genovéva</t>
  </si>
  <si>
    <t>Magonyi Petra</t>
  </si>
  <si>
    <t>Thuróczy Miriam</t>
  </si>
  <si>
    <t>Ábrahám Borbála</t>
  </si>
  <si>
    <t>Uray Zsanett</t>
  </si>
  <si>
    <t>Fási Eliza</t>
  </si>
  <si>
    <t>Kertész Karina</t>
  </si>
  <si>
    <t>Győri Odett</t>
  </si>
  <si>
    <t>Dobrosi Liliána</t>
  </si>
  <si>
    <t>Hódi Friderika</t>
  </si>
  <si>
    <t>Heninger Teréz</t>
  </si>
  <si>
    <t>Argyelán Daniella</t>
  </si>
  <si>
    <t>Győrváry Kitti</t>
  </si>
  <si>
    <t>Korányi Letícia</t>
  </si>
  <si>
    <t>Rádai Fruzsina</t>
  </si>
  <si>
    <t>Török Anikó</t>
  </si>
  <si>
    <t>Mecsár Hermina</t>
  </si>
  <si>
    <t>Görög Győző</t>
  </si>
  <si>
    <t>Gertner Jusztin</t>
  </si>
  <si>
    <t>Eszenyi Dusán</t>
  </si>
  <si>
    <t>Zsugovszky Alpár</t>
  </si>
  <si>
    <t>Kátai Archibald</t>
  </si>
  <si>
    <t>Foglár Özséb</t>
  </si>
  <si>
    <t>Pócsik Antal</t>
  </si>
  <si>
    <t>Bodzás Oleg</t>
  </si>
  <si>
    <t>Garami Bertold</t>
  </si>
  <si>
    <t>Bocskor Jakab</t>
  </si>
  <si>
    <t>Sztojcsev Zorán</t>
  </si>
  <si>
    <t>Szaszkó Tivadar</t>
  </si>
  <si>
    <t>Bajai Valter</t>
  </si>
  <si>
    <t>Zsemberi Zénó</t>
  </si>
  <si>
    <t>Dóka Andor</t>
  </si>
  <si>
    <t>Tanulók száma:</t>
  </si>
  <si>
    <t>Igénybe vett napok száma:</t>
  </si>
  <si>
    <t>Leghosszabb időtartam:</t>
  </si>
  <si>
    <t>Teljes bevétel:</t>
  </si>
  <si>
    <t>Átlagos táborozási idő:</t>
  </si>
  <si>
    <t>Nyári erdei tábor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</si>
</sst>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\ [$Ft-40E]_-;\-* #,##0\ [$Ft-40E]_-;_-* &quot;-&quot;??\ [$Ft-40E]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/>
    <xf numFmtId="14" fontId="0" fillId="0" borderId="0" xfId="0" applyNumberFormat="1"/>
    <xf numFmtId="0" fontId="0" fillId="0" borderId="0" xfId="0" applyNumberFormat="1"/>
    <xf numFmtId="167" fontId="0" fillId="0" borderId="0" xfId="0" applyNumberFormat="1"/>
    <xf numFmtId="9" fontId="0" fillId="0" borderId="0" xfId="1" applyFont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Munka1!$A$3:$A$12</c:f>
              <c:strCache>
                <c:ptCount val="10"/>
                <c:pt idx="0">
                  <c:v>Kertész Karina</c:v>
                </c:pt>
                <c:pt idx="1">
                  <c:v>Dóka Andor</c:v>
                </c:pt>
                <c:pt idx="2">
                  <c:v>Ábrahám Borbála</c:v>
                </c:pt>
                <c:pt idx="3">
                  <c:v>Kakas Hugó</c:v>
                </c:pt>
                <c:pt idx="4">
                  <c:v>Szemán Adina</c:v>
                </c:pt>
                <c:pt idx="5">
                  <c:v>Bajai Valter</c:v>
                </c:pt>
                <c:pt idx="6">
                  <c:v>Bárkányi Jónás</c:v>
                </c:pt>
                <c:pt idx="7">
                  <c:v>Uray Zsanett</c:v>
                </c:pt>
                <c:pt idx="8">
                  <c:v>Mecsár Hermina</c:v>
                </c:pt>
                <c:pt idx="9">
                  <c:v>Thuróczy Miriam</c:v>
                </c:pt>
              </c:strCache>
            </c:strRef>
          </c:cat>
          <c:val>
            <c:numRef>
              <c:f>Munka1!$D$3:$D$12</c:f>
              <c:numCache>
                <c:formatCode>General</c:formatCode>
                <c:ptCount val="10"/>
                <c:pt idx="0">
                  <c:v>22</c:v>
                </c:pt>
                <c:pt idx="1">
                  <c:v>28</c:v>
                </c:pt>
                <c:pt idx="2">
                  <c:v>11</c:v>
                </c:pt>
                <c:pt idx="3">
                  <c:v>33</c:v>
                </c:pt>
                <c:pt idx="4">
                  <c:v>18</c:v>
                </c:pt>
                <c:pt idx="5">
                  <c:v>19</c:v>
                </c:pt>
                <c:pt idx="6">
                  <c:v>27</c:v>
                </c:pt>
                <c:pt idx="7">
                  <c:v>17</c:v>
                </c:pt>
                <c:pt idx="8">
                  <c:v>31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7-46E6-BDFF-2418707D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5299328"/>
        <c:axId val="345297360"/>
      </c:barChart>
      <c:catAx>
        <c:axId val="34529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5297360"/>
        <c:crosses val="autoZero"/>
        <c:auto val="1"/>
        <c:lblAlgn val="ctr"/>
        <c:lblOffset val="100"/>
        <c:noMultiLvlLbl val="0"/>
      </c:catAx>
      <c:valAx>
        <c:axId val="34529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529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Munka1!$A$3:$A$12</c:f>
              <c:strCache>
                <c:ptCount val="10"/>
                <c:pt idx="0">
                  <c:v>Kertész Karina</c:v>
                </c:pt>
                <c:pt idx="1">
                  <c:v>Dóka Andor</c:v>
                </c:pt>
                <c:pt idx="2">
                  <c:v>Ábrahám Borbála</c:v>
                </c:pt>
                <c:pt idx="3">
                  <c:v>Kakas Hugó</c:v>
                </c:pt>
                <c:pt idx="4">
                  <c:v>Szemán Adina</c:v>
                </c:pt>
                <c:pt idx="5">
                  <c:v>Bajai Valter</c:v>
                </c:pt>
                <c:pt idx="6">
                  <c:v>Bárkányi Jónás</c:v>
                </c:pt>
                <c:pt idx="7">
                  <c:v>Uray Zsanett</c:v>
                </c:pt>
                <c:pt idx="8">
                  <c:v>Mecsár Hermina</c:v>
                </c:pt>
                <c:pt idx="9">
                  <c:v>Thuróczy Miriam</c:v>
                </c:pt>
              </c:strCache>
            </c:strRef>
          </c:cat>
          <c:val>
            <c:numRef>
              <c:f>Munka1!$G$3:$G$12</c:f>
              <c:numCache>
                <c:formatCode>_-* #\ ##0\ [$Ft-40E]_-;\-* #\ ##0\ [$Ft-40E]_-;_-* "-"??\ [$Ft-40E]_-;_-@_-</c:formatCode>
                <c:ptCount val="10"/>
                <c:pt idx="0">
                  <c:v>52800</c:v>
                </c:pt>
                <c:pt idx="1">
                  <c:v>67200</c:v>
                </c:pt>
                <c:pt idx="2">
                  <c:v>26400</c:v>
                </c:pt>
                <c:pt idx="3">
                  <c:v>79200</c:v>
                </c:pt>
                <c:pt idx="4">
                  <c:v>43200</c:v>
                </c:pt>
                <c:pt idx="5">
                  <c:v>45600</c:v>
                </c:pt>
                <c:pt idx="6">
                  <c:v>64800</c:v>
                </c:pt>
                <c:pt idx="7">
                  <c:v>40800</c:v>
                </c:pt>
                <c:pt idx="8">
                  <c:v>74400</c:v>
                </c:pt>
                <c:pt idx="9">
                  <c:v>40800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B-4360-A523-0FB5BCD95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206375</xdr:colOff>
      <xdr:row>0</xdr:row>
      <xdr:rowOff>88900</xdr:rowOff>
    </xdr:from>
    <xdr:to>
      <xdr:col>12</xdr:col>
      <xdr:colOff>6350</xdr:colOff>
      <xdr:row>10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79375</xdr:colOff>
      <xdr:row>10</xdr:row>
      <xdr:rowOff>114299</xdr:rowOff>
    </xdr:from>
    <xdr:to>
      <xdr:col>12</xdr:col>
      <xdr:colOff>539750</xdr:colOff>
      <xdr:row>21</xdr:row>
      <xdr:rowOff>15874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zoomScaleNormal="100" workbookViewId="0">
      <selection activeCell="G14" sqref="G14"/>
    </sheetView>
  </sheetViews>
  <sheetFormatPr defaultRowHeight="14.5" x14ac:dyDescent="0.35"/>
  <cols>
    <col min="1" max="1" width="22.90625" bestFit="1" customWidth="1"/>
    <col min="2" max="3" width="9.90625" bestFit="1" customWidth="1"/>
    <col min="4" max="4" width="14.36328125" bestFit="1" customWidth="1"/>
    <col min="5" max="5" width="12" bestFit="1" customWidth="1"/>
    <col min="6" max="6" width="11.08984375" bestFit="1" customWidth="1"/>
    <col min="7" max="7" width="9.54296875" bestFit="1" customWidth="1"/>
  </cols>
  <sheetData>
    <row r="1" spans="1:7" x14ac:dyDescent="0.35">
      <c r="A1" s="1" t="s">
        <v>80</v>
      </c>
      <c r="B1" s="1"/>
      <c r="C1" s="1"/>
      <c r="D1" s="1" t="s">
        <v>7</v>
      </c>
      <c r="E1" s="1"/>
      <c r="F1">
        <v>3000</v>
      </c>
    </row>
    <row r="2" spans="1:7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35">
      <c r="A3" t="s">
        <v>49</v>
      </c>
      <c r="B3" s="2">
        <v>44733</v>
      </c>
      <c r="C3" s="2">
        <v>44754</v>
      </c>
      <c r="D3" s="3">
        <f>C3-B3+1</f>
        <v>22</v>
      </c>
      <c r="E3" s="4">
        <f>D3*3000</f>
        <v>66000</v>
      </c>
      <c r="F3" s="5">
        <f>IF(D3&gt;20,20,C3-B3)/100</f>
        <v>0.2</v>
      </c>
      <c r="G3" s="4">
        <f>E3-(E3*0.2)</f>
        <v>52800</v>
      </c>
    </row>
    <row r="4" spans="1:7" x14ac:dyDescent="0.35">
      <c r="A4" t="s">
        <v>74</v>
      </c>
      <c r="B4" s="2">
        <v>44733</v>
      </c>
      <c r="C4" s="2">
        <v>44760</v>
      </c>
      <c r="D4" s="3">
        <f t="shared" ref="D4:D12" si="0">C4-B4+1</f>
        <v>28</v>
      </c>
      <c r="E4" s="4">
        <f t="shared" ref="E4:E12" si="1">D4*3000</f>
        <v>84000</v>
      </c>
      <c r="F4" s="5">
        <f t="shared" ref="F4:F12" si="2">IF(D4&gt;20,20,C4-B4)/100</f>
        <v>0.2</v>
      </c>
      <c r="G4" s="4">
        <f t="shared" ref="G4:G12" si="3">E4-(E4*0.2)</f>
        <v>67200</v>
      </c>
    </row>
    <row r="5" spans="1:7" x14ac:dyDescent="0.35">
      <c r="A5" t="s">
        <v>46</v>
      </c>
      <c r="B5" s="2">
        <v>44733</v>
      </c>
      <c r="C5" s="2">
        <v>44743</v>
      </c>
      <c r="D5" s="3">
        <f t="shared" si="0"/>
        <v>11</v>
      </c>
      <c r="E5" s="4">
        <f t="shared" si="1"/>
        <v>33000</v>
      </c>
      <c r="F5" s="5">
        <f>IF(D5&gt;20,20,C5-B5)/100</f>
        <v>0.1</v>
      </c>
      <c r="G5" s="4">
        <f t="shared" si="3"/>
        <v>26400</v>
      </c>
    </row>
    <row r="6" spans="1:7" x14ac:dyDescent="0.35">
      <c r="A6" t="s">
        <v>31</v>
      </c>
      <c r="B6" s="2">
        <v>44736</v>
      </c>
      <c r="C6" s="2">
        <v>44768</v>
      </c>
      <c r="D6" s="3">
        <f t="shared" si="0"/>
        <v>33</v>
      </c>
      <c r="E6" s="4">
        <f t="shared" si="1"/>
        <v>99000</v>
      </c>
      <c r="F6" s="5">
        <f t="shared" si="2"/>
        <v>0.2</v>
      </c>
      <c r="G6" s="4">
        <f t="shared" si="3"/>
        <v>79200</v>
      </c>
    </row>
    <row r="7" spans="1:7" x14ac:dyDescent="0.35">
      <c r="A7" t="s">
        <v>41</v>
      </c>
      <c r="B7" s="2">
        <v>44736</v>
      </c>
      <c r="C7" s="2">
        <v>44753</v>
      </c>
      <c r="D7" s="3">
        <f t="shared" si="0"/>
        <v>18</v>
      </c>
      <c r="E7" s="4">
        <f t="shared" si="1"/>
        <v>54000</v>
      </c>
      <c r="F7" s="5">
        <f t="shared" si="2"/>
        <v>0.17</v>
      </c>
      <c r="G7" s="4">
        <f t="shared" si="3"/>
        <v>43200</v>
      </c>
    </row>
    <row r="8" spans="1:7" x14ac:dyDescent="0.35">
      <c r="A8" t="s">
        <v>72</v>
      </c>
      <c r="B8" s="2">
        <v>44736</v>
      </c>
      <c r="C8" s="2">
        <v>44754</v>
      </c>
      <c r="D8" s="3">
        <f t="shared" si="0"/>
        <v>19</v>
      </c>
      <c r="E8" s="4">
        <f t="shared" si="1"/>
        <v>57000</v>
      </c>
      <c r="F8" s="5">
        <f t="shared" si="2"/>
        <v>0.18</v>
      </c>
      <c r="G8" s="4">
        <f t="shared" si="3"/>
        <v>45600</v>
      </c>
    </row>
    <row r="9" spans="1:7" x14ac:dyDescent="0.35">
      <c r="A9" t="s">
        <v>23</v>
      </c>
      <c r="B9" s="2">
        <v>44737</v>
      </c>
      <c r="C9" s="2">
        <v>44763</v>
      </c>
      <c r="D9" s="3">
        <f t="shared" si="0"/>
        <v>27</v>
      </c>
      <c r="E9" s="4">
        <f t="shared" si="1"/>
        <v>81000</v>
      </c>
      <c r="F9" s="5">
        <f t="shared" si="2"/>
        <v>0.2</v>
      </c>
      <c r="G9" s="4">
        <f t="shared" si="3"/>
        <v>64800</v>
      </c>
    </row>
    <row r="10" spans="1:7" x14ac:dyDescent="0.35">
      <c r="A10" t="s">
        <v>47</v>
      </c>
      <c r="B10" s="2">
        <v>44737</v>
      </c>
      <c r="C10" s="2">
        <v>44753</v>
      </c>
      <c r="D10" s="3">
        <f t="shared" si="0"/>
        <v>17</v>
      </c>
      <c r="E10" s="4">
        <f t="shared" si="1"/>
        <v>51000</v>
      </c>
      <c r="F10" s="5">
        <f t="shared" si="2"/>
        <v>0.16</v>
      </c>
      <c r="G10" s="4">
        <f t="shared" si="3"/>
        <v>40800</v>
      </c>
    </row>
    <row r="11" spans="1:7" x14ac:dyDescent="0.35">
      <c r="A11" t="s">
        <v>59</v>
      </c>
      <c r="B11" s="2">
        <v>44737</v>
      </c>
      <c r="C11" s="2">
        <v>44767</v>
      </c>
      <c r="D11" s="3">
        <f t="shared" si="0"/>
        <v>31</v>
      </c>
      <c r="E11" s="4">
        <f t="shared" si="1"/>
        <v>93000</v>
      </c>
      <c r="F11" s="5">
        <f t="shared" si="2"/>
        <v>0.2</v>
      </c>
      <c r="G11" s="4">
        <f t="shared" si="3"/>
        <v>74400</v>
      </c>
    </row>
    <row r="12" spans="1:7" x14ac:dyDescent="0.35">
      <c r="A12" t="s">
        <v>45</v>
      </c>
      <c r="B12" s="2">
        <v>44738</v>
      </c>
      <c r="C12" s="2">
        <v>44754</v>
      </c>
      <c r="D12" s="3">
        <f t="shared" si="0"/>
        <v>17</v>
      </c>
      <c r="E12" s="4">
        <f t="shared" si="1"/>
        <v>51000</v>
      </c>
      <c r="F12" s="5">
        <f t="shared" si="2"/>
        <v>0.16</v>
      </c>
      <c r="G12" s="4">
        <f t="shared" si="3"/>
        <v>40800</v>
      </c>
    </row>
    <row r="15" spans="1:7" x14ac:dyDescent="0.35">
      <c r="A15" t="s">
        <v>34</v>
      </c>
      <c r="B15">
        <v>44742</v>
      </c>
      <c r="C15">
        <v>44770</v>
      </c>
    </row>
    <row r="16" spans="1:7" x14ac:dyDescent="0.35">
      <c r="A16" t="s">
        <v>9</v>
      </c>
      <c r="B16">
        <v>44743</v>
      </c>
      <c r="C16">
        <v>44749</v>
      </c>
    </row>
    <row r="17" spans="1:3" x14ac:dyDescent="0.35">
      <c r="A17" t="s">
        <v>60</v>
      </c>
      <c r="B17">
        <v>44743</v>
      </c>
      <c r="C17">
        <v>44766</v>
      </c>
    </row>
    <row r="18" spans="1:3" x14ac:dyDescent="0.35">
      <c r="A18" t="s">
        <v>64</v>
      </c>
      <c r="B18">
        <v>44743</v>
      </c>
      <c r="C18">
        <v>44756</v>
      </c>
    </row>
    <row r="19" spans="1:3" x14ac:dyDescent="0.35">
      <c r="A19" t="s">
        <v>40</v>
      </c>
      <c r="B19">
        <v>44748</v>
      </c>
      <c r="C19">
        <v>44751</v>
      </c>
    </row>
    <row r="20" spans="1:3" x14ac:dyDescent="0.35">
      <c r="A20" t="s">
        <v>42</v>
      </c>
      <c r="B20">
        <v>44748</v>
      </c>
      <c r="C20">
        <v>44780</v>
      </c>
    </row>
    <row r="21" spans="1:3" x14ac:dyDescent="0.35">
      <c r="A21" t="s">
        <v>54</v>
      </c>
      <c r="B21">
        <v>44748</v>
      </c>
      <c r="C21">
        <v>44752</v>
      </c>
    </row>
    <row r="22" spans="1:3" x14ac:dyDescent="0.35">
      <c r="A22" t="s">
        <v>70</v>
      </c>
      <c r="B22">
        <v>44748</v>
      </c>
      <c r="C22">
        <v>44769</v>
      </c>
    </row>
    <row r="23" spans="1:3" x14ac:dyDescent="0.35">
      <c r="A23" t="s">
        <v>20</v>
      </c>
      <c r="B23">
        <v>44750</v>
      </c>
      <c r="C23">
        <v>44779</v>
      </c>
    </row>
    <row r="24" spans="1:3" x14ac:dyDescent="0.35">
      <c r="A24" t="s">
        <v>48</v>
      </c>
      <c r="B24">
        <v>44750</v>
      </c>
      <c r="C24">
        <v>44775</v>
      </c>
    </row>
    <row r="25" spans="1:3" x14ac:dyDescent="0.35">
      <c r="A25" t="s">
        <v>10</v>
      </c>
      <c r="B25">
        <v>44751</v>
      </c>
      <c r="C25">
        <v>44778</v>
      </c>
    </row>
    <row r="26" spans="1:3" x14ac:dyDescent="0.35">
      <c r="A26" t="s">
        <v>32</v>
      </c>
      <c r="B26">
        <v>44751</v>
      </c>
      <c r="C26">
        <v>44755</v>
      </c>
    </row>
    <row r="27" spans="1:3" x14ac:dyDescent="0.35">
      <c r="A27" t="s">
        <v>66</v>
      </c>
      <c r="B27">
        <v>44754</v>
      </c>
      <c r="C27">
        <v>44760</v>
      </c>
    </row>
    <row r="28" spans="1:3" x14ac:dyDescent="0.35">
      <c r="A28" t="s">
        <v>16</v>
      </c>
      <c r="B28">
        <v>44754</v>
      </c>
      <c r="C28">
        <v>44760</v>
      </c>
    </row>
    <row r="29" spans="1:3" x14ac:dyDescent="0.35">
      <c r="A29" t="s">
        <v>68</v>
      </c>
      <c r="B29">
        <v>44757</v>
      </c>
      <c r="C29">
        <v>44760</v>
      </c>
    </row>
    <row r="30" spans="1:3" x14ac:dyDescent="0.35">
      <c r="A30" t="s">
        <v>71</v>
      </c>
      <c r="B30">
        <v>44757</v>
      </c>
      <c r="C30">
        <v>44789</v>
      </c>
    </row>
    <row r="31" spans="1:3" x14ac:dyDescent="0.35">
      <c r="A31" t="s">
        <v>21</v>
      </c>
      <c r="B31">
        <v>44757</v>
      </c>
      <c r="C31">
        <v>44764</v>
      </c>
    </row>
    <row r="32" spans="1:3" x14ac:dyDescent="0.35">
      <c r="A32" t="s">
        <v>51</v>
      </c>
      <c r="B32">
        <v>44743</v>
      </c>
      <c r="C32">
        <v>44753</v>
      </c>
    </row>
    <row r="33" spans="1:3" x14ac:dyDescent="0.35">
      <c r="A33" t="s">
        <v>69</v>
      </c>
      <c r="B33">
        <v>44761</v>
      </c>
      <c r="C33">
        <v>44767</v>
      </c>
    </row>
    <row r="34" spans="1:3" x14ac:dyDescent="0.35">
      <c r="A34" t="s">
        <v>8</v>
      </c>
      <c r="B34">
        <v>44761</v>
      </c>
      <c r="C34">
        <v>44775</v>
      </c>
    </row>
    <row r="35" spans="1:3" x14ac:dyDescent="0.35">
      <c r="A35" t="s">
        <v>61</v>
      </c>
      <c r="B35">
        <v>44761</v>
      </c>
      <c r="C35">
        <v>44788</v>
      </c>
    </row>
    <row r="36" spans="1:3" x14ac:dyDescent="0.35">
      <c r="A36" t="s">
        <v>43</v>
      </c>
      <c r="B36">
        <v>44762</v>
      </c>
      <c r="C36">
        <v>44771</v>
      </c>
    </row>
    <row r="37" spans="1:3" x14ac:dyDescent="0.35">
      <c r="A37" t="s">
        <v>33</v>
      </c>
      <c r="B37">
        <v>44763</v>
      </c>
      <c r="C37">
        <v>44775</v>
      </c>
    </row>
    <row r="38" spans="1:3" x14ac:dyDescent="0.35">
      <c r="A38" t="s">
        <v>35</v>
      </c>
      <c r="B38">
        <v>44763</v>
      </c>
      <c r="C38">
        <v>44767</v>
      </c>
    </row>
    <row r="39" spans="1:3" x14ac:dyDescent="0.35">
      <c r="A39" t="s">
        <v>13</v>
      </c>
      <c r="B39">
        <v>44769</v>
      </c>
      <c r="C39">
        <v>44777</v>
      </c>
    </row>
    <row r="40" spans="1:3" x14ac:dyDescent="0.35">
      <c r="A40" t="s">
        <v>26</v>
      </c>
      <c r="B40">
        <v>44769</v>
      </c>
      <c r="C40">
        <v>44772</v>
      </c>
    </row>
    <row r="41" spans="1:3" x14ac:dyDescent="0.35">
      <c r="A41" t="s">
        <v>11</v>
      </c>
      <c r="B41">
        <v>44770</v>
      </c>
      <c r="C41">
        <v>44784</v>
      </c>
    </row>
    <row r="42" spans="1:3" x14ac:dyDescent="0.35">
      <c r="A42" t="s">
        <v>12</v>
      </c>
      <c r="B42">
        <v>44771</v>
      </c>
      <c r="C42">
        <v>44781</v>
      </c>
    </row>
    <row r="43" spans="1:3" x14ac:dyDescent="0.35">
      <c r="A43" t="s">
        <v>28</v>
      </c>
      <c r="B43">
        <v>44772</v>
      </c>
      <c r="C43">
        <v>44774</v>
      </c>
    </row>
    <row r="44" spans="1:3" x14ac:dyDescent="0.35">
      <c r="A44" t="s">
        <v>57</v>
      </c>
      <c r="B44">
        <v>44772</v>
      </c>
      <c r="C44">
        <v>44785</v>
      </c>
    </row>
    <row r="45" spans="1:3" x14ac:dyDescent="0.35">
      <c r="A45" t="s">
        <v>56</v>
      </c>
      <c r="B45">
        <v>44773</v>
      </c>
      <c r="C45">
        <v>44782</v>
      </c>
    </row>
    <row r="46" spans="1:3" x14ac:dyDescent="0.35">
      <c r="A46" t="s">
        <v>39</v>
      </c>
      <c r="B46">
        <v>44774</v>
      </c>
      <c r="C46">
        <v>44784</v>
      </c>
    </row>
    <row r="47" spans="1:3" x14ac:dyDescent="0.35">
      <c r="A47" t="s">
        <v>29</v>
      </c>
      <c r="B47">
        <v>44775</v>
      </c>
      <c r="C47">
        <v>44777</v>
      </c>
    </row>
    <row r="48" spans="1:3" x14ac:dyDescent="0.35">
      <c r="A48" t="s">
        <v>55</v>
      </c>
      <c r="B48">
        <v>44775</v>
      </c>
      <c r="C48">
        <v>44791</v>
      </c>
    </row>
    <row r="49" spans="1:3" x14ac:dyDescent="0.35">
      <c r="A49" t="s">
        <v>17</v>
      </c>
      <c r="B49">
        <v>44776</v>
      </c>
      <c r="C49">
        <v>44787</v>
      </c>
    </row>
    <row r="50" spans="1:3" x14ac:dyDescent="0.35">
      <c r="A50" t="s">
        <v>19</v>
      </c>
      <c r="B50">
        <v>44776</v>
      </c>
      <c r="C50">
        <v>44787</v>
      </c>
    </row>
    <row r="51" spans="1:3" x14ac:dyDescent="0.35">
      <c r="A51" t="s">
        <v>30</v>
      </c>
      <c r="B51">
        <v>44776</v>
      </c>
      <c r="C51">
        <v>44781</v>
      </c>
    </row>
    <row r="52" spans="1:3" x14ac:dyDescent="0.35">
      <c r="A52" t="s">
        <v>37</v>
      </c>
      <c r="B52">
        <v>44776</v>
      </c>
      <c r="C52">
        <v>44785</v>
      </c>
    </row>
    <row r="53" spans="1:3" x14ac:dyDescent="0.35">
      <c r="A53" t="s">
        <v>63</v>
      </c>
      <c r="B53">
        <v>44776</v>
      </c>
      <c r="C53">
        <v>44778</v>
      </c>
    </row>
    <row r="54" spans="1:3" x14ac:dyDescent="0.35">
      <c r="A54" t="s">
        <v>73</v>
      </c>
      <c r="B54">
        <v>44776</v>
      </c>
      <c r="C54">
        <v>44779</v>
      </c>
    </row>
    <row r="55" spans="1:3" x14ac:dyDescent="0.35">
      <c r="A55" t="s">
        <v>24</v>
      </c>
      <c r="B55">
        <v>44777</v>
      </c>
      <c r="C55">
        <v>44792</v>
      </c>
    </row>
    <row r="56" spans="1:3" x14ac:dyDescent="0.35">
      <c r="A56" t="s">
        <v>44</v>
      </c>
      <c r="B56">
        <v>44778</v>
      </c>
      <c r="C56">
        <v>44788</v>
      </c>
    </row>
    <row r="57" spans="1:3" x14ac:dyDescent="0.35">
      <c r="A57" t="s">
        <v>50</v>
      </c>
      <c r="B57">
        <v>44778</v>
      </c>
      <c r="C57">
        <v>44783</v>
      </c>
    </row>
    <row r="58" spans="1:3" x14ac:dyDescent="0.35">
      <c r="A58" t="s">
        <v>27</v>
      </c>
      <c r="B58">
        <v>44779</v>
      </c>
      <c r="C58">
        <v>44785</v>
      </c>
    </row>
    <row r="59" spans="1:3" x14ac:dyDescent="0.35">
      <c r="A59" t="s">
        <v>65</v>
      </c>
      <c r="B59">
        <v>44779</v>
      </c>
      <c r="C59">
        <v>44791</v>
      </c>
    </row>
    <row r="60" spans="1:3" x14ac:dyDescent="0.35">
      <c r="A60" t="s">
        <v>67</v>
      </c>
      <c r="B60">
        <v>44780</v>
      </c>
      <c r="C60">
        <v>44790</v>
      </c>
    </row>
    <row r="61" spans="1:3" x14ac:dyDescent="0.35">
      <c r="A61" t="s">
        <v>25</v>
      </c>
      <c r="B61">
        <v>44781</v>
      </c>
      <c r="C61">
        <v>44781</v>
      </c>
    </row>
    <row r="62" spans="1:3" x14ac:dyDescent="0.35">
      <c r="A62" t="s">
        <v>22</v>
      </c>
      <c r="B62">
        <v>44782</v>
      </c>
      <c r="C62">
        <v>44787</v>
      </c>
    </row>
    <row r="63" spans="1:3" x14ac:dyDescent="0.35">
      <c r="A63" t="s">
        <v>58</v>
      </c>
      <c r="B63">
        <v>44782</v>
      </c>
      <c r="C63">
        <v>44784</v>
      </c>
    </row>
    <row r="64" spans="1:3" x14ac:dyDescent="0.35">
      <c r="A64" t="s">
        <v>36</v>
      </c>
      <c r="B64">
        <v>44783</v>
      </c>
      <c r="C64">
        <v>44787</v>
      </c>
    </row>
    <row r="65" spans="1:3" x14ac:dyDescent="0.35">
      <c r="A65" t="s">
        <v>15</v>
      </c>
      <c r="B65">
        <v>44785</v>
      </c>
      <c r="C65">
        <v>44792</v>
      </c>
    </row>
    <row r="66" spans="1:3" x14ac:dyDescent="0.35">
      <c r="A66" t="s">
        <v>18</v>
      </c>
      <c r="B66">
        <v>44785</v>
      </c>
      <c r="C66">
        <v>44790</v>
      </c>
    </row>
    <row r="67" spans="1:3" x14ac:dyDescent="0.35">
      <c r="A67" t="s">
        <v>62</v>
      </c>
      <c r="B67">
        <v>44785</v>
      </c>
      <c r="C67">
        <v>44790</v>
      </c>
    </row>
    <row r="68" spans="1:3" x14ac:dyDescent="0.35">
      <c r="A68" t="s">
        <v>52</v>
      </c>
      <c r="B68">
        <v>44786</v>
      </c>
      <c r="C68">
        <v>44788</v>
      </c>
    </row>
    <row r="69" spans="1:3" x14ac:dyDescent="0.35">
      <c r="A69" t="s">
        <v>53</v>
      </c>
      <c r="B69">
        <v>44788</v>
      </c>
      <c r="C69">
        <v>44793</v>
      </c>
    </row>
    <row r="70" spans="1:3" x14ac:dyDescent="0.35">
      <c r="A70" t="s">
        <v>14</v>
      </c>
      <c r="B70">
        <v>44788</v>
      </c>
      <c r="C70">
        <v>44792</v>
      </c>
    </row>
    <row r="71" spans="1:3" x14ac:dyDescent="0.35">
      <c r="A71" t="s">
        <v>38</v>
      </c>
      <c r="B71">
        <v>44788</v>
      </c>
      <c r="C71">
        <v>44793</v>
      </c>
    </row>
    <row r="73" spans="1:3" x14ac:dyDescent="0.35">
      <c r="A73" t="s">
        <v>75</v>
      </c>
    </row>
    <row r="74" spans="1:3" x14ac:dyDescent="0.35">
      <c r="A74" t="s">
        <v>76</v>
      </c>
    </row>
    <row r="75" spans="1:3" x14ac:dyDescent="0.35">
      <c r="A75" t="s">
        <v>79</v>
      </c>
    </row>
    <row r="76" spans="1:3" x14ac:dyDescent="0.35">
      <c r="A76" t="s">
        <v>77</v>
      </c>
    </row>
    <row r="77" spans="1:3" x14ac:dyDescent="0.35">
      <c r="A77" t="s">
        <v>78</v>
      </c>
    </row>
  </sheetData>
  <sortState ref="A3:G79">
    <sortCondition ref="B3:B79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v_x00ed_t_x00e1_sik_x00e9_r_x00e9_s xmlns="d03630f2-9d39-4cad-954d-8be6d2bd6cde" xsi:nil="true"/>
    <_x00c1_d_x00e1_m2 xmlns="d03630f2-9d39-4cad-954d-8be6d2bd6cde" xsi:nil="true"/>
    <TaxCatchAll xmlns="d03852db-04d3-4377-a8c3-fe9a234be78f" xsi:nil="true"/>
    <lcf76f155ced4ddcb4097134ff3c332f xmlns="d03630f2-9d39-4cad-954d-8be6d2bd6cde">
      <Terms xmlns="http://schemas.microsoft.com/office/infopath/2007/PartnerControls"/>
    </lcf76f155ced4ddcb4097134ff3c332f>
    <MEGJEGYZ_x00c9_S xmlns="d03630f2-9d39-4cad-954d-8be6d2bd6cde" xsi:nil="true"/>
    <Jav_x00ed_tva xmlns="d03630f2-9d39-4cad-954d-8be6d2bd6cde">true</Jav_x00ed_tva>
    <_x00c1_d_x00e1_m xmlns="d03630f2-9d39-4cad-954d-8be6d2bd6c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E509A781148DC4C893057FB559F6B6B" ma:contentTypeVersion="22" ma:contentTypeDescription="Új dokumentum létrehozása." ma:contentTypeScope="" ma:versionID="b6dadf59cbf163bf6d5e581b3950e9b6">
  <xsd:schema xmlns:xsd="http://www.w3.org/2001/XMLSchema" xmlns:xs="http://www.w3.org/2001/XMLSchema" xmlns:p="http://schemas.microsoft.com/office/2006/metadata/properties" xmlns:ns2="d03630f2-9d39-4cad-954d-8be6d2bd6cde" xmlns:ns3="d03852db-04d3-4377-a8c3-fe9a234be78f" targetNamespace="http://schemas.microsoft.com/office/2006/metadata/properties" ma:root="true" ma:fieldsID="38ff1feae400bc53cf28fa6d8a1cf464" ns2:_="" ns3:_="">
    <xsd:import namespace="d03630f2-9d39-4cad-954d-8be6d2bd6cde"/>
    <xsd:import namespace="d03852db-04d3-4377-a8c3-fe9a234be78f"/>
    <xsd:element name="properties">
      <xsd:complexType>
        <xsd:sequence>
          <xsd:element name="documentManagement">
            <xsd:complexType>
              <xsd:all>
                <xsd:element ref="ns2:_x00c1_d_x00e1_m" minOccurs="0"/>
                <xsd:element ref="ns2:MEGJEGYZ_x00c9_S" minOccurs="0"/>
                <xsd:element ref="ns2:Jav_x00ed_tv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x00c1_d_x00e1_m2" minOccurs="0"/>
                <xsd:element ref="ns2:Jav_x00ed_t_x00e1_sik_x00e9_r_x00e9_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630f2-9d39-4cad-954d-8be6d2bd6cde" elementFormDefault="qualified">
    <xsd:import namespace="http://schemas.microsoft.com/office/2006/documentManagement/types"/>
    <xsd:import namespace="http://schemas.microsoft.com/office/infopath/2007/PartnerControls"/>
    <xsd:element name="_x00c1_d_x00e1_m" ma:index="2" nillable="true" ma:displayName="Ádám" ma:format="Dropdown" ma:internalName="_x00c1_d_x00e1_m" ma:readOnly="false">
      <xsd:simpleType>
        <xsd:restriction base="dms:Note">
          <xsd:maxLength value="255"/>
        </xsd:restriction>
      </xsd:simpleType>
    </xsd:element>
    <xsd:element name="MEGJEGYZ_x00c9_S" ma:index="3" nillable="true" ma:displayName="MEGJEGYZÉS" ma:format="Dropdown" ma:internalName="MEGJEGYZ_x00c9_S" ma:readOnly="false">
      <xsd:simpleType>
        <xsd:restriction base="dms:Text">
          <xsd:maxLength value="255"/>
        </xsd:restriction>
      </xsd:simpleType>
    </xsd:element>
    <xsd:element name="Jav_x00ed_tva" ma:index="4" nillable="true" ma:displayName="Javítva" ma:default="1" ma:format="Dropdown" ma:internalName="Jav_x00ed_tva" ma:readOnly="false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18" nillable="true" ma:displayName="Length (seconds)" ma:hidden="true" ma:internalName="MediaLengthInSeconds" ma:readOnly="true">
      <xsd:simpleType>
        <xsd:restriction base="dms:Unknown"/>
      </xsd:simpleType>
    </xsd:element>
    <xsd:element name="_x00c1_d_x00e1_m2" ma:index="22" nillable="true" ma:displayName="Ádám 2" ma:format="Dropdown" ma:internalName="_x00c1_d_x00e1_m2">
      <xsd:simpleType>
        <xsd:restriction base="dms:Note">
          <xsd:maxLength value="255"/>
        </xsd:restriction>
      </xsd:simpleType>
    </xsd:element>
    <xsd:element name="Jav_x00ed_t_x00e1_sik_x00e9_r_x00e9_s" ma:index="23" nillable="true" ma:displayName="Javítási kérés" ma:format="Dropdown" ma:internalName="Jav_x00ed_t_x00e1_sik_x00e9_r_x00e9_s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Képcímkék" ma:readOnly="false" ma:fieldId="{5cf76f15-5ced-4ddc-b409-7134ff3c332f}" ma:taxonomyMulti="true" ma:sspId="57228ef4-d698-4394-b5da-930908513f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852db-04d3-4377-a8c3-fe9a234be78f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57d34e-5e1d-4640-98de-d1a37a22aa30}" ma:internalName="TaxCatchAll" ma:showField="CatchAllData" ma:web="d03852db-04d3-4377-a8c3-fe9a234be7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artalomtípus"/>
        <xsd:element ref="dc:title" minOccurs="0" maxOccurs="1" ma:index="1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8631D5-011B-4EEE-88FF-0C5820999426}">
  <ds:schemaRefs>
    <ds:schemaRef ds:uri="http://schemas.microsoft.com/office/2006/documentManagement/types"/>
    <ds:schemaRef ds:uri="d03630f2-9d39-4cad-954d-8be6d2bd6cde"/>
    <ds:schemaRef ds:uri="http://purl.org/dc/elements/1.1/"/>
    <ds:schemaRef ds:uri="http://schemas.microsoft.com/office/2006/metadata/properties"/>
    <ds:schemaRef ds:uri="d03852db-04d3-4377-a8c3-fe9a234be78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128F6E-133B-41F1-991F-A82EB0B32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C9FD71-150E-4D8D-9FC1-152D7FCF5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3630f2-9d39-4cad-954d-8be6d2bd6cde"/>
    <ds:schemaRef ds:uri="d03852db-04d3-4377-a8c3-fe9a234be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2022-06-30T15:14:25Z</dcterms:created>
  <dcterms:modified xsi:type="dcterms:W3CDTF">2023-11-30T18:54:09Z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0x0101002E509A781148DC4C893057FB559F6B6B</vt:lpwstr>
  </property>
</Properties>
</file>