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0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1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2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3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7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30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31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excel\számítások\"/>
    </mc:Choice>
  </mc:AlternateContent>
  <bookViews>
    <workbookView xWindow="0" yWindow="0" windowWidth="20490" windowHeight="7200" firstSheet="20" activeTab="22"/>
  </bookViews>
  <sheets>
    <sheet name="1. grafikon" sheetId="1" r:id="rId1"/>
    <sheet name="2. grafikon" sheetId="15" r:id="rId2"/>
    <sheet name="3. grafikon" sheetId="16" r:id="rId3"/>
    <sheet name="4. grafikon" sheetId="25" r:id="rId4"/>
    <sheet name="5. grafikon" sheetId="2" r:id="rId5"/>
    <sheet name="6. grafikon" sheetId="3" r:id="rId6"/>
    <sheet name="7. grafikon" sheetId="17" r:id="rId7"/>
    <sheet name="8. grafikon" sheetId="20" r:id="rId8"/>
    <sheet name="9. grafikon" sheetId="19" r:id="rId9"/>
    <sheet name="10. és 11. grafikon" sheetId="4" r:id="rId10"/>
    <sheet name="12. grafikon" sheetId="32" r:id="rId11"/>
    <sheet name="13. grafikon" sheetId="6" r:id="rId12"/>
    <sheet name="14. grafikon" sheetId="7" r:id="rId13"/>
    <sheet name="15. grafikon" sheetId="8" r:id="rId14"/>
    <sheet name="16. grafikon" sheetId="9" r:id="rId15"/>
    <sheet name="17. grafkon" sheetId="10" r:id="rId16"/>
    <sheet name="18. grafikon" sheetId="11" r:id="rId17"/>
    <sheet name="19. grafikon" sheetId="21" r:id="rId18"/>
    <sheet name="20. grafikon" sheetId="22" r:id="rId19"/>
    <sheet name="21. grafikon" sheetId="12" r:id="rId20"/>
    <sheet name="22. grafikon" sheetId="5" r:id="rId21"/>
    <sheet name="23. grafikon" sheetId="23" r:id="rId22"/>
    <sheet name="24. grafikon" sheetId="34" r:id="rId23"/>
    <sheet name="25. grafikon" sheetId="13" r:id="rId24"/>
    <sheet name="26. grafikon" sheetId="14" r:id="rId25"/>
    <sheet name="27. grafikon" sheetId="24" r:id="rId26"/>
  </sheets>
  <externalReferences>
    <externalReference r:id="rId2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6" l="1"/>
  <c r="F9" i="16"/>
  <c r="D9" i="16"/>
  <c r="C9" i="16"/>
</calcChain>
</file>

<file path=xl/sharedStrings.xml><?xml version="1.0" encoding="utf-8"?>
<sst xmlns="http://schemas.openxmlformats.org/spreadsheetml/2006/main" count="235" uniqueCount="126">
  <si>
    <t>Soha</t>
  </si>
  <si>
    <t>Néha</t>
  </si>
  <si>
    <t>Elég gyakran</t>
  </si>
  <si>
    <t>Nagyon gyakran</t>
  </si>
  <si>
    <t>sürgősségi szakterületen dolgozók (n=164)</t>
  </si>
  <si>
    <t>egészségügyi dolgozók (n=381)</t>
  </si>
  <si>
    <t>(n=17)</t>
  </si>
  <si>
    <t>(n=127)</t>
  </si>
  <si>
    <t>(n=128)</t>
  </si>
  <si>
    <t>(n=109)</t>
  </si>
  <si>
    <t>(n=12)</t>
  </si>
  <si>
    <t>(n=59)</t>
  </si>
  <si>
    <t>(n=50)</t>
  </si>
  <si>
    <t>(n=43)</t>
  </si>
  <si>
    <t>(n=45)</t>
  </si>
  <si>
    <t>12. kérdés</t>
  </si>
  <si>
    <t>18. kérdés</t>
  </si>
  <si>
    <t>(n=39)</t>
  </si>
  <si>
    <t>(n=56)</t>
  </si>
  <si>
    <t>(n=24)</t>
  </si>
  <si>
    <t>(n=20)</t>
  </si>
  <si>
    <t>(n=42)</t>
  </si>
  <si>
    <t>gyomorfájás</t>
  </si>
  <si>
    <t>derék, hátfájás</t>
  </si>
  <si>
    <t>végtag, ízületi fájdalom</t>
  </si>
  <si>
    <t>fejfájás</t>
  </si>
  <si>
    <t>mellkasi fájdalom</t>
  </si>
  <si>
    <t>szédülés</t>
  </si>
  <si>
    <t>ájulásérzés, elgyengülés</t>
  </si>
  <si>
    <t>erős, vagy szapora szívdobogás</t>
  </si>
  <si>
    <t>nehézlégzés, légszomj</t>
  </si>
  <si>
    <t>székelési probléma</t>
  </si>
  <si>
    <t>energiahiány, fáradtság</t>
  </si>
  <si>
    <t>alvással kapcsolatos probléma</t>
  </si>
  <si>
    <t>Szakiskola</t>
  </si>
  <si>
    <t>Középiskolai érettségi</t>
  </si>
  <si>
    <t>Érettségire épülő szakképzés</t>
  </si>
  <si>
    <t>Főiskolai végzettség</t>
  </si>
  <si>
    <t>Egyetemi végzettség</t>
  </si>
  <si>
    <t>sürgősségi ellátásban dolgozók(n=164)</t>
  </si>
  <si>
    <t>eü</t>
  </si>
  <si>
    <t>(n=29)</t>
  </si>
  <si>
    <t>(n=152)</t>
  </si>
  <si>
    <t>(n=144)</t>
  </si>
  <si>
    <t>(n=10)</t>
  </si>
  <si>
    <t>(n=58)</t>
  </si>
  <si>
    <t>(n=66)</t>
  </si>
  <si>
    <t>(n=30)</t>
  </si>
  <si>
    <t>sürgősségi ellátásban dolgozók (n=164)</t>
  </si>
  <si>
    <t>Az elmúlt hónap során milyen gyakran érezte úgy, hogy a dolgok az Ön számára pozitívan alakulnak?</t>
  </si>
  <si>
    <t>Férrfi</t>
  </si>
  <si>
    <t>Nő</t>
  </si>
  <si>
    <t>9.</t>
  </si>
  <si>
    <t>17.</t>
  </si>
  <si>
    <t>29.</t>
  </si>
  <si>
    <t>Férfi</t>
  </si>
  <si>
    <t>(11) Az elmúlt hónap során milyen gyakran dühítették fel munkával kapcsolatban olyan dolgok, amelyeket nem tudott befolyásolni?</t>
  </si>
  <si>
    <t>Egészségügyi dolgozók (n=381)</t>
  </si>
  <si>
    <t>Sürgősségi ellátásban dolgozók (n=164)</t>
  </si>
  <si>
    <t xml:space="preserve">Az elmúlt hónap során milyen gyakran érezte azt, hogy a mindennapjai kiszámíthatatlanok, túlterheltek, befolyásolhatatlanok? </t>
  </si>
  <si>
    <t>0-9</t>
  </si>
  <si>
    <t>20-29</t>
  </si>
  <si>
    <t>30-39</t>
  </si>
  <si>
    <t>40-</t>
  </si>
  <si>
    <t>10-19</t>
  </si>
  <si>
    <t>sürgi</t>
  </si>
  <si>
    <t>sürgősségi ellátási terület (n=164)</t>
  </si>
  <si>
    <t>nem sürgősségi ellátási terület (n=217)</t>
  </si>
  <si>
    <t>1-10</t>
  </si>
  <si>
    <t>11-20</t>
  </si>
  <si>
    <t>21-30</t>
  </si>
  <si>
    <t>30-60</t>
  </si>
  <si>
    <t>60-90</t>
  </si>
  <si>
    <t>90-</t>
  </si>
  <si>
    <t>átlag életkor</t>
  </si>
  <si>
    <t>betegszabadságon töltött napok száma</t>
  </si>
  <si>
    <t>(8) Az elmúlt hónap során milyen gyakran érezte úgy, hogy a nehézségek úgy felhalmozódtak, hogy már nem tud úrrá lenni rajtuk?</t>
  </si>
  <si>
    <t>(14) Az elmúlt hónap során milyen gyakran érezte, hogy sikeresen meg tudott küzdeni nagyobb-fontos változásokkal az életében?</t>
  </si>
  <si>
    <t>8.</t>
  </si>
  <si>
    <t>14.</t>
  </si>
  <si>
    <t>13.</t>
  </si>
  <si>
    <t>16.</t>
  </si>
  <si>
    <t>19. kérdés</t>
  </si>
  <si>
    <t>életkor</t>
  </si>
  <si>
    <t>sürgősségi ellátók (n=164)</t>
  </si>
  <si>
    <t>(n=25)</t>
  </si>
  <si>
    <t>(n=54)</t>
  </si>
  <si>
    <t>fizikailag kimerült</t>
  </si>
  <si>
    <t>(n=67)</t>
  </si>
  <si>
    <t>(n=60)</t>
  </si>
  <si>
    <t>(n=27)</t>
  </si>
  <si>
    <t>Az elmúlt hónap során milyen gyakran érezte magát idegesnek és stresszesnek</t>
  </si>
  <si>
    <t>Legmagasabb iskolai végzettség</t>
  </si>
  <si>
    <t>(n=37)</t>
  </si>
  <si>
    <t>(=196)</t>
  </si>
  <si>
    <t>(n=91)</t>
  </si>
  <si>
    <t>(n=47)</t>
  </si>
  <si>
    <t>%</t>
  </si>
  <si>
    <t>db</t>
  </si>
  <si>
    <t>0-9 év</t>
  </si>
  <si>
    <t>10-19 év</t>
  </si>
  <si>
    <t>20-29 év</t>
  </si>
  <si>
    <t>30-39 év</t>
  </si>
  <si>
    <t>40- év</t>
  </si>
  <si>
    <t>(n=149)</t>
  </si>
  <si>
    <t>(n=90)</t>
  </si>
  <si>
    <t>(=68)</t>
  </si>
  <si>
    <t>(n=64)</t>
  </si>
  <si>
    <t>(17) Az elmúlt hónap során milyen gyakran érezte úgy, hogy nem tud eleget tenni minden kötelezettségének?</t>
  </si>
  <si>
    <t>(n=73)</t>
  </si>
  <si>
    <t>(n=166)</t>
  </si>
  <si>
    <t>(n=87)</t>
  </si>
  <si>
    <t>(n=55)</t>
  </si>
  <si>
    <t>(n=70)</t>
  </si>
  <si>
    <t xml:space="preserve">sürgősségi ellátásban dolgozók (n=164) </t>
  </si>
  <si>
    <t>Az elmúlt évben betegszabadságon töltött napok száma</t>
  </si>
  <si>
    <t>munkakör betöltése előtti</t>
  </si>
  <si>
    <t>jelenlegi</t>
  </si>
  <si>
    <t>egészségügyi dolgozók</t>
  </si>
  <si>
    <t>sürgősségi ellátók</t>
  </si>
  <si>
    <t>jelenlegi munkakörben eltöltött idő</t>
  </si>
  <si>
    <t>egy hét alatt nyugtalanul töltött éjszakák száma</t>
  </si>
  <si>
    <t>Egyetemi végzettséggel rendelkező dolgozó</t>
  </si>
  <si>
    <t>Érettségire épülő végzettséggel rendelkező szakdolgozó</t>
  </si>
  <si>
    <t>Főiskolai végzettséggel rendelkező szakdolgozó</t>
  </si>
  <si>
    <t>Segédmunkás vagy betanított munkás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</si>
</sst>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AAF1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59EE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164" fontId="0" fillId="0" borderId="0" xfId="0" applyNumberFormat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5" borderId="1" xfId="0" applyFont="1" applyFill="1" applyBorder="1"/>
    <xf numFmtId="2" fontId="0" fillId="0" borderId="0" xfId="0" applyNumberFormat="1" applyFill="1" applyBorder="1" applyAlignment="1"/>
    <xf numFmtId="2" fontId="0" fillId="0" borderId="2" xfId="0" applyNumberFormat="1" applyFill="1" applyBorder="1" applyAlignment="1"/>
    <xf numFmtId="0" fontId="2" fillId="0" borderId="0" xfId="0" applyFont="1" applyAlignment="1"/>
    <xf numFmtId="0" fontId="1" fillId="2" borderId="1" xfId="0" applyFont="1" applyFill="1" applyBorder="1" applyAlignment="1"/>
    <xf numFmtId="0" fontId="1" fillId="3" borderId="1" xfId="0" applyFont="1" applyFill="1" applyBorder="1" applyAlignment="1"/>
    <xf numFmtId="0" fontId="1" fillId="4" borderId="1" xfId="0" applyFont="1" applyFill="1" applyBorder="1" applyAlignment="1"/>
    <xf numFmtId="0" fontId="1" fillId="5" borderId="1" xfId="0" applyFont="1" applyFill="1" applyBorder="1" applyAlignment="1"/>
    <xf numFmtId="0" fontId="4" fillId="6" borderId="0" xfId="0" applyFont="1" applyFill="1"/>
    <xf numFmtId="0" fontId="3" fillId="0" borderId="0" xfId="0" applyFont="1" applyAlignment="1"/>
    <xf numFmtId="2" fontId="0" fillId="6" borderId="0" xfId="0" applyNumberFormat="1" applyFill="1" applyBorder="1" applyAlignment="1"/>
    <xf numFmtId="0" fontId="2" fillId="7" borderId="0" xfId="0" applyFont="1" applyFill="1"/>
    <xf numFmtId="0" fontId="2" fillId="8" borderId="0" xfId="0" applyFont="1" applyFill="1"/>
    <xf numFmtId="0" fontId="4" fillId="0" borderId="0" xfId="0" applyFont="1"/>
    <xf numFmtId="49" fontId="4" fillId="0" borderId="0" xfId="0" applyNumberFormat="1" applyFont="1"/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0" fontId="3" fillId="0" borderId="2" xfId="0" applyFont="1" applyFill="1" applyBorder="1" applyAlignment="1"/>
    <xf numFmtId="49" fontId="0" fillId="0" borderId="0" xfId="0" applyNumberFormat="1" applyFill="1" applyBorder="1" applyAlignment="1"/>
    <xf numFmtId="49" fontId="3" fillId="0" borderId="2" xfId="0" applyNumberFormat="1" applyFont="1" applyFill="1" applyBorder="1" applyAlignment="1"/>
    <xf numFmtId="165" fontId="0" fillId="0" borderId="0" xfId="0" applyNumberFormat="1" applyFill="1" applyBorder="1" applyAlignment="1"/>
    <xf numFmtId="165" fontId="0" fillId="0" borderId="2" xfId="0" applyNumberFormat="1" applyFill="1" applyBorder="1" applyAlignment="1"/>
    <xf numFmtId="0" fontId="2" fillId="9" borderId="0" xfId="0" applyFont="1" applyFill="1"/>
    <xf numFmtId="0" fontId="0" fillId="0" borderId="0" xfId="0" applyFill="1" applyBorder="1" applyAlignment="1"/>
    <xf numFmtId="0" fontId="0" fillId="0" borderId="2" xfId="0" applyFill="1" applyBorder="1" applyAlignment="1"/>
    <xf numFmtId="0" fontId="5" fillId="0" borderId="0" xfId="0" applyFont="1"/>
    <xf numFmtId="0" fontId="5" fillId="6" borderId="0" xfId="0" applyFont="1" applyFill="1"/>
    <xf numFmtId="0" fontId="0" fillId="6" borderId="0" xfId="0" applyFill="1"/>
    <xf numFmtId="0" fontId="0" fillId="10" borderId="0" xfId="0" applyFill="1"/>
    <xf numFmtId="0" fontId="4" fillId="11" borderId="1" xfId="0" applyFont="1" applyFill="1" applyBorder="1" applyAlignment="1"/>
    <xf numFmtId="0" fontId="4" fillId="13" borderId="1" xfId="0" applyFont="1" applyFill="1" applyBorder="1" applyAlignment="1"/>
    <xf numFmtId="0" fontId="4" fillId="0" borderId="1" xfId="0" applyFont="1" applyFill="1" applyBorder="1" applyAlignment="1"/>
    <xf numFmtId="0" fontId="0" fillId="0" borderId="1" xfId="0" applyFont="1" applyFill="1" applyBorder="1" applyAlignment="1"/>
    <xf numFmtId="164" fontId="0" fillId="0" borderId="0" xfId="0" applyNumberFormat="1" applyFont="1" applyAlignment="1"/>
    <xf numFmtId="0" fontId="4" fillId="0" borderId="0" xfId="0" applyFont="1" applyFill="1" applyBorder="1" applyAlignment="1"/>
    <xf numFmtId="16" fontId="4" fillId="12" borderId="1" xfId="0" applyNumberFormat="1" applyFont="1" applyFill="1" applyBorder="1" applyAlignment="1"/>
    <xf numFmtId="0" fontId="4" fillId="7" borderId="1" xfId="0" applyFont="1" applyFill="1" applyBorder="1" applyAlignment="1"/>
    <xf numFmtId="0" fontId="4" fillId="14" borderId="1" xfId="0" applyFont="1" applyFill="1" applyBorder="1" applyAlignment="1"/>
    <xf numFmtId="0" fontId="4" fillId="6" borderId="0" xfId="1" applyFont="1" applyFill="1"/>
    <xf numFmtId="49" fontId="1" fillId="3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right"/>
    </xf>
    <xf numFmtId="0" fontId="1" fillId="15" borderId="1" xfId="0" applyFont="1" applyFill="1" applyBorder="1" applyAlignment="1">
      <alignment horizontal="right"/>
    </xf>
    <xf numFmtId="0" fontId="1" fillId="16" borderId="1" xfId="0" applyFont="1" applyFill="1" applyBorder="1" applyAlignment="1">
      <alignment horizontal="right"/>
    </xf>
    <xf numFmtId="0" fontId="1" fillId="17" borderId="1" xfId="0" applyFont="1" applyFill="1" applyBorder="1" applyAlignment="1">
      <alignment horizontal="right"/>
    </xf>
    <xf numFmtId="0" fontId="0" fillId="10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4" fillId="0" borderId="0" xfId="0" applyFont="1" applyAlignment="1"/>
    <xf numFmtId="0" fontId="0" fillId="0" borderId="0" xfId="0" applyAlignment="1">
      <alignment horizontal="left"/>
    </xf>
    <xf numFmtId="0" fontId="1" fillId="2" borderId="1" xfId="1" applyFont="1" applyFill="1" applyBorder="1" applyAlignment="1"/>
    <xf numFmtId="0" fontId="1" fillId="3" borderId="1" xfId="1" applyFont="1" applyFill="1" applyBorder="1" applyAlignment="1"/>
    <xf numFmtId="0" fontId="1" fillId="4" borderId="1" xfId="1" applyFont="1" applyFill="1" applyBorder="1" applyAlignment="1"/>
    <xf numFmtId="0" fontId="1" fillId="5" borderId="1" xfId="1" applyFont="1" applyFill="1" applyBorder="1" applyAlignment="1"/>
    <xf numFmtId="0" fontId="6" fillId="0" borderId="0" xfId="0" applyFont="1"/>
    <xf numFmtId="0" fontId="0" fillId="0" borderId="0" xfId="0" applyFill="1"/>
    <xf numFmtId="0" fontId="0" fillId="0" borderId="0" xfId="0" applyFill="1" applyBorder="1"/>
    <xf numFmtId="0" fontId="0" fillId="0" borderId="0" xfId="0" applyBorder="1"/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8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4492563429572E-2"/>
          <c:y val="0.20312554680664918"/>
          <c:w val="0.85377559055118102"/>
          <c:h val="0.54498468941382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'1. grafikon'!$B$10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827EC9C0-1119-4EA8-8B5F-30FFED098908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99B0392A-EF84-4D37-92EE-59788907DB2E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C45-4AC8-A65B-F72AE9F106E0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6499AF2-9A50-4FB0-BDFE-DE750DC2492D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A146D090-354A-48F2-B42B-894CCA1D331E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C45-4AC8-A65B-F72AE9F106E0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EC794F2-3983-4483-80D6-F450A85CCD61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57E6B799-DD1D-4C9B-A846-DED28139D024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C45-4AC8-A65B-F72AE9F106E0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0AB6F5B-1335-422F-AB0D-BE4F9D24FC16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DF85361D-BED5-4BA1-90F9-B4C769C31257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C45-4AC8-A65B-F72AE9F106E0}"/>
                </c:ext>
              </c:extLst>
            </c:dLbl>
            <c:dLbl>
              <c:idx val="4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0AE8B8B-F649-4FA3-9588-64B17FAAD8DE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C965F638-5C92-4447-B860-BC22529DBBFD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C45-4AC8-A65B-F72AE9F106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'1. grafikon'!$B$3:$B$7</c:f>
              <c:strCache>
                <c:ptCount val="5"/>
                <c:pt idx="0">
                  <c:v>Szakiskola</c:v>
                </c:pt>
                <c:pt idx="1">
                  <c:v>Középiskolai érettségi</c:v>
                </c:pt>
                <c:pt idx="2">
                  <c:v>Érettségire épülő szakképzés</c:v>
                </c:pt>
                <c:pt idx="3">
                  <c:v>Főiskolai végzettség</c:v>
                </c:pt>
                <c:pt idx="4">
                  <c:v>Egyetemi végzettség</c:v>
                </c:pt>
              </c:strCache>
            </c:strRef>
          </c:cat>
          <c:val>
            <c:numRef>
              <c:f>'1. grafikon'!$C$3:$C$7</c:f>
              <c:numCache>
                <c:formatCode>0.0%</c:formatCode>
                <c:ptCount val="5"/>
                <c:pt idx="0">
                  <c:v>2.5999999999999999E-2</c:v>
                </c:pt>
                <c:pt idx="1">
                  <c:v>9.7000000000000003E-2</c:v>
                </c:pt>
                <c:pt idx="2">
                  <c:v>0.51400000000000001</c:v>
                </c:pt>
                <c:pt idx="3">
                  <c:v>0.23899999999999999</c:v>
                </c:pt>
                <c:pt idx="4">
                  <c:v>0.123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'1. grafikon'!$D$3:$D$7</c15:f>
                <c15:dlblRangeCache>
                  <c:ptCount val="5"/>
                  <c:pt idx="0">
                    <c:v>(n=10)</c:v>
                  </c:pt>
                  <c:pt idx="1">
                    <c:v>(n=37)</c:v>
                  </c:pt>
                  <c:pt idx="2">
                    <c:v>(=196)</c:v>
                  </c:pt>
                  <c:pt idx="3">
                    <c:v>(n=91)</c:v>
                  </c:pt>
                  <c:pt idx="4">
                    <c:v>(n=47)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C45-4AC8-A65B-F72AE9F106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61749136"/>
        <c:axId val="561749464"/>
      </c:barChart>
      <c:catAx>
        <c:axId val="561749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Legmagasabb iskolai végzettség</a:t>
                </a:r>
              </a:p>
            </c:rich>
          </c:tx>
          <c:layout>
            <c:manualLayout>
              <c:xMode val="edge"/>
              <c:yMode val="edge"/>
              <c:x val="0.82401049868766396"/>
              <c:y val="0.90166739574219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61749464"/>
        <c:crosses val="autoZero"/>
        <c:auto val="1"/>
        <c:lblAlgn val="ctr"/>
        <c:lblOffset val="100"/>
        <c:noMultiLvlLbl val="0"/>
      </c:catAx>
      <c:valAx>
        <c:axId val="561749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Eloszlási arány (%)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3.995807815689703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6174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1845253718285218"/>
          <c:y val="2.3148148148148147E-2"/>
          <c:w val="0.27321412948381452"/>
          <c:h val="0.128473315835520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247594050743664E-2"/>
          <c:y val="0.23379848352289292"/>
          <c:w val="0.89931692913385819"/>
          <c:h val="0.58895450568678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 és 11. grafikon'!$B$3</c:f>
              <c:strCache>
                <c:ptCount val="1"/>
                <c:pt idx="0">
                  <c:v>Soha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 és 11. grafikon'!$C$2:$H$2</c:f>
              <c:strCache>
                <c:ptCount val="6"/>
                <c:pt idx="0">
                  <c:v>gyomorfájás</c:v>
                </c:pt>
                <c:pt idx="1">
                  <c:v>derék, hátfájás</c:v>
                </c:pt>
                <c:pt idx="2">
                  <c:v>végtag, ízületi fájdalom</c:v>
                </c:pt>
                <c:pt idx="3">
                  <c:v>fejfájás</c:v>
                </c:pt>
                <c:pt idx="4">
                  <c:v>mellkasi fájdalom</c:v>
                </c:pt>
                <c:pt idx="5">
                  <c:v>szédülés</c:v>
                </c:pt>
              </c:strCache>
            </c:strRef>
          </c:cat>
          <c:val>
            <c:numRef>
              <c:f>'10. és 11. grafikon'!$C$3:$H$3</c:f>
              <c:numCache>
                <c:formatCode>General</c:formatCode>
                <c:ptCount val="6"/>
                <c:pt idx="0">
                  <c:v>140</c:v>
                </c:pt>
                <c:pt idx="1">
                  <c:v>74</c:v>
                </c:pt>
                <c:pt idx="2">
                  <c:v>102</c:v>
                </c:pt>
                <c:pt idx="3">
                  <c:v>56</c:v>
                </c:pt>
                <c:pt idx="4">
                  <c:v>248</c:v>
                </c:pt>
                <c:pt idx="5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B-4E14-967F-599B6EEE0CB5}"/>
            </c:ext>
          </c:extLst>
        </c:ser>
        <c:ser>
          <c:idx val="1"/>
          <c:order val="1"/>
          <c:tx>
            <c:strRef>
              <c:f>'10. és 11. grafikon'!$B$4</c:f>
              <c:strCache>
                <c:ptCount val="1"/>
                <c:pt idx="0">
                  <c:v>Néha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 és 11. grafikon'!$C$2:$H$2</c:f>
              <c:strCache>
                <c:ptCount val="6"/>
                <c:pt idx="0">
                  <c:v>gyomorfájás</c:v>
                </c:pt>
                <c:pt idx="1">
                  <c:v>derék, hátfájás</c:v>
                </c:pt>
                <c:pt idx="2">
                  <c:v>végtag, ízületi fájdalom</c:v>
                </c:pt>
                <c:pt idx="3">
                  <c:v>fejfájás</c:v>
                </c:pt>
                <c:pt idx="4">
                  <c:v>mellkasi fájdalom</c:v>
                </c:pt>
                <c:pt idx="5">
                  <c:v>szédülés</c:v>
                </c:pt>
              </c:strCache>
            </c:strRef>
          </c:cat>
          <c:val>
            <c:numRef>
              <c:f>'10. és 11. grafikon'!$C$4:$H$4</c:f>
              <c:numCache>
                <c:formatCode>General</c:formatCode>
                <c:ptCount val="6"/>
                <c:pt idx="0">
                  <c:v>164</c:v>
                </c:pt>
                <c:pt idx="1">
                  <c:v>118</c:v>
                </c:pt>
                <c:pt idx="2">
                  <c:v>134</c:v>
                </c:pt>
                <c:pt idx="3">
                  <c:v>177</c:v>
                </c:pt>
                <c:pt idx="4">
                  <c:v>96</c:v>
                </c:pt>
                <c:pt idx="5">
                  <c:v>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0B-4E14-967F-599B6EEE0CB5}"/>
            </c:ext>
          </c:extLst>
        </c:ser>
        <c:ser>
          <c:idx val="2"/>
          <c:order val="2"/>
          <c:tx>
            <c:strRef>
              <c:f>'10. és 11. grafikon'!$B$5</c:f>
              <c:strCache>
                <c:ptCount val="1"/>
                <c:pt idx="0">
                  <c:v>Elég gyakran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 és 11. grafikon'!$C$2:$H$2</c:f>
              <c:strCache>
                <c:ptCount val="6"/>
                <c:pt idx="0">
                  <c:v>gyomorfájás</c:v>
                </c:pt>
                <c:pt idx="1">
                  <c:v>derék, hátfájás</c:v>
                </c:pt>
                <c:pt idx="2">
                  <c:v>végtag, ízületi fájdalom</c:v>
                </c:pt>
                <c:pt idx="3">
                  <c:v>fejfájás</c:v>
                </c:pt>
                <c:pt idx="4">
                  <c:v>mellkasi fájdalom</c:v>
                </c:pt>
                <c:pt idx="5">
                  <c:v>szédülés</c:v>
                </c:pt>
              </c:strCache>
            </c:strRef>
          </c:cat>
          <c:val>
            <c:numRef>
              <c:f>'10. és 11. grafikon'!$C$5:$H$5</c:f>
              <c:numCache>
                <c:formatCode>General</c:formatCode>
                <c:ptCount val="6"/>
                <c:pt idx="0">
                  <c:v>63</c:v>
                </c:pt>
                <c:pt idx="1">
                  <c:v>124</c:v>
                </c:pt>
                <c:pt idx="2">
                  <c:v>93</c:v>
                </c:pt>
                <c:pt idx="3">
                  <c:v>97</c:v>
                </c:pt>
                <c:pt idx="4">
                  <c:v>27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0B-4E14-967F-599B6EEE0CB5}"/>
            </c:ext>
          </c:extLst>
        </c:ser>
        <c:ser>
          <c:idx val="3"/>
          <c:order val="3"/>
          <c:tx>
            <c:strRef>
              <c:f>'10. és 11. grafikon'!$B$6</c:f>
              <c:strCache>
                <c:ptCount val="1"/>
                <c:pt idx="0">
                  <c:v>Nagyon gyakran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 és 11. grafikon'!$C$2:$H$2</c:f>
              <c:strCache>
                <c:ptCount val="6"/>
                <c:pt idx="0">
                  <c:v>gyomorfájás</c:v>
                </c:pt>
                <c:pt idx="1">
                  <c:v>derék, hátfájás</c:v>
                </c:pt>
                <c:pt idx="2">
                  <c:v>végtag, ízületi fájdalom</c:v>
                </c:pt>
                <c:pt idx="3">
                  <c:v>fejfájás</c:v>
                </c:pt>
                <c:pt idx="4">
                  <c:v>mellkasi fájdalom</c:v>
                </c:pt>
                <c:pt idx="5">
                  <c:v>szédülés</c:v>
                </c:pt>
              </c:strCache>
            </c:strRef>
          </c:cat>
          <c:val>
            <c:numRef>
              <c:f>'10. és 11. grafikon'!$C$6:$H$6</c:f>
              <c:numCache>
                <c:formatCode>General</c:formatCode>
                <c:ptCount val="6"/>
                <c:pt idx="0">
                  <c:v>14</c:v>
                </c:pt>
                <c:pt idx="1">
                  <c:v>65</c:v>
                </c:pt>
                <c:pt idx="2">
                  <c:v>51</c:v>
                </c:pt>
                <c:pt idx="3">
                  <c:v>51</c:v>
                </c:pt>
                <c:pt idx="4">
                  <c:v>10</c:v>
                </c:pt>
                <c:pt idx="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0B-4E14-967F-599B6EEE0CB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0951584"/>
        <c:axId val="520941744"/>
      </c:barChart>
      <c:catAx>
        <c:axId val="52095158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0941744"/>
        <c:crosses val="autoZero"/>
        <c:auto val="1"/>
        <c:lblAlgn val="ctr"/>
        <c:lblOffset val="100"/>
        <c:noMultiLvlLbl val="0"/>
      </c:catAx>
      <c:valAx>
        <c:axId val="52094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>
            <c:manualLayout>
              <c:xMode val="edge"/>
              <c:yMode val="edge"/>
              <c:x val="1.9444444444444445E-2"/>
              <c:y val="8.104184893554969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0951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247594050743664E-2"/>
          <c:y val="0.3634281131525226"/>
          <c:w val="0.88820581802274701"/>
          <c:h val="0.450607319918343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'10. és 11. grafikon'!$B$14</c:f>
              <c:strCache>
                <c:ptCount val="1"/>
                <c:pt idx="0">
                  <c:v>Soha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 és 11. grafikon'!$C$13:$H$13</c:f>
              <c:strCache>
                <c:ptCount val="6"/>
                <c:pt idx="0">
                  <c:v>ájulásérzés, elgyengülés</c:v>
                </c:pt>
                <c:pt idx="1">
                  <c:v>erős, vagy szapora szívdobogás</c:v>
                </c:pt>
                <c:pt idx="2">
                  <c:v>nehézlégzés, légszomj</c:v>
                </c:pt>
                <c:pt idx="3">
                  <c:v>székelési probléma</c:v>
                </c:pt>
                <c:pt idx="4">
                  <c:v>energiahiány, fáradtság</c:v>
                </c:pt>
                <c:pt idx="5">
                  <c:v>alvással kapcsolatos probléma</c:v>
                </c:pt>
              </c:strCache>
            </c:strRef>
          </c:cat>
          <c:val>
            <c:numRef>
              <c:f>'10. és 11. grafikon'!$C$14:$H$14</c:f>
              <c:numCache>
                <c:formatCode>General</c:formatCode>
                <c:ptCount val="6"/>
                <c:pt idx="0">
                  <c:v>291</c:v>
                </c:pt>
                <c:pt idx="1">
                  <c:v>157</c:v>
                </c:pt>
                <c:pt idx="2">
                  <c:v>278</c:v>
                </c:pt>
                <c:pt idx="3">
                  <c:v>194</c:v>
                </c:pt>
                <c:pt idx="4">
                  <c:v>50</c:v>
                </c:pt>
                <c:pt idx="5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00-4EE9-975E-FC48A8A45CD9}"/>
            </c:ext>
          </c:extLst>
        </c:ser>
        <c:ser>
          <c:idx val="1"/>
          <c:order val="1"/>
          <c:tx>
            <c:strRef>
              <c:f>'10. és 11. grafikon'!$B$15</c:f>
              <c:strCache>
                <c:ptCount val="1"/>
                <c:pt idx="0">
                  <c:v>Néha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 és 11. grafikon'!$C$13:$H$13</c:f>
              <c:strCache>
                <c:ptCount val="6"/>
                <c:pt idx="0">
                  <c:v>ájulásérzés, elgyengülés</c:v>
                </c:pt>
                <c:pt idx="1">
                  <c:v>erős, vagy szapora szívdobogás</c:v>
                </c:pt>
                <c:pt idx="2">
                  <c:v>nehézlégzés, légszomj</c:v>
                </c:pt>
                <c:pt idx="3">
                  <c:v>székelési probléma</c:v>
                </c:pt>
                <c:pt idx="4">
                  <c:v>energiahiány, fáradtság</c:v>
                </c:pt>
                <c:pt idx="5">
                  <c:v>alvással kapcsolatos probléma</c:v>
                </c:pt>
              </c:strCache>
            </c:strRef>
          </c:cat>
          <c:val>
            <c:numRef>
              <c:f>'10. és 11. grafikon'!$C$15:$H$15</c:f>
              <c:numCache>
                <c:formatCode>General</c:formatCode>
                <c:ptCount val="6"/>
                <c:pt idx="0">
                  <c:v>68</c:v>
                </c:pt>
                <c:pt idx="1">
                  <c:v>142</c:v>
                </c:pt>
                <c:pt idx="2">
                  <c:v>65</c:v>
                </c:pt>
                <c:pt idx="3">
                  <c:v>101</c:v>
                </c:pt>
                <c:pt idx="4">
                  <c:v>144</c:v>
                </c:pt>
                <c:pt idx="5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00-4EE9-975E-FC48A8A45CD9}"/>
            </c:ext>
          </c:extLst>
        </c:ser>
        <c:ser>
          <c:idx val="2"/>
          <c:order val="2"/>
          <c:tx>
            <c:strRef>
              <c:f>'10. és 11. grafikon'!$B$16</c:f>
              <c:strCache>
                <c:ptCount val="1"/>
                <c:pt idx="0">
                  <c:v>Elég gyakran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 és 11. grafikon'!$C$13:$H$13</c:f>
              <c:strCache>
                <c:ptCount val="6"/>
                <c:pt idx="0">
                  <c:v>ájulásérzés, elgyengülés</c:v>
                </c:pt>
                <c:pt idx="1">
                  <c:v>erős, vagy szapora szívdobogás</c:v>
                </c:pt>
                <c:pt idx="2">
                  <c:v>nehézlégzés, légszomj</c:v>
                </c:pt>
                <c:pt idx="3">
                  <c:v>székelési probléma</c:v>
                </c:pt>
                <c:pt idx="4">
                  <c:v>energiahiány, fáradtság</c:v>
                </c:pt>
                <c:pt idx="5">
                  <c:v>alvással kapcsolatos probléma</c:v>
                </c:pt>
              </c:strCache>
            </c:strRef>
          </c:cat>
          <c:val>
            <c:numRef>
              <c:f>'10. és 11. grafikon'!$C$16:$H$16</c:f>
              <c:numCache>
                <c:formatCode>General</c:formatCode>
                <c:ptCount val="6"/>
                <c:pt idx="0">
                  <c:v>21</c:v>
                </c:pt>
                <c:pt idx="1">
                  <c:v>58</c:v>
                </c:pt>
                <c:pt idx="2">
                  <c:v>33</c:v>
                </c:pt>
                <c:pt idx="3">
                  <c:v>54</c:v>
                </c:pt>
                <c:pt idx="4">
                  <c:v>109</c:v>
                </c:pt>
                <c:pt idx="5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00-4EE9-975E-FC48A8A45CD9}"/>
            </c:ext>
          </c:extLst>
        </c:ser>
        <c:ser>
          <c:idx val="3"/>
          <c:order val="3"/>
          <c:tx>
            <c:strRef>
              <c:f>'10. és 11. grafikon'!$B$17</c:f>
              <c:strCache>
                <c:ptCount val="1"/>
                <c:pt idx="0">
                  <c:v>Nagyon gyakran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'10. és 11. grafikon'!$C$13:$H$13</c:f>
              <c:strCache>
                <c:ptCount val="6"/>
                <c:pt idx="0">
                  <c:v>ájulásérzés, elgyengülés</c:v>
                </c:pt>
                <c:pt idx="1">
                  <c:v>erős, vagy szapora szívdobogás</c:v>
                </c:pt>
                <c:pt idx="2">
                  <c:v>nehézlégzés, légszomj</c:v>
                </c:pt>
                <c:pt idx="3">
                  <c:v>székelési probléma</c:v>
                </c:pt>
                <c:pt idx="4">
                  <c:v>energiahiány, fáradtság</c:v>
                </c:pt>
                <c:pt idx="5">
                  <c:v>alvással kapcsolatos probléma</c:v>
                </c:pt>
              </c:strCache>
            </c:strRef>
          </c:cat>
          <c:val>
            <c:numRef>
              <c:f>'10. és 11. grafikon'!$C$17:$H$17</c:f>
              <c:numCache>
                <c:formatCode>General</c:formatCode>
                <c:ptCount val="6"/>
                <c:pt idx="0">
                  <c:v>1</c:v>
                </c:pt>
                <c:pt idx="1">
                  <c:v>24</c:v>
                </c:pt>
                <c:pt idx="2">
                  <c:v>5</c:v>
                </c:pt>
                <c:pt idx="3">
                  <c:v>32</c:v>
                </c:pt>
                <c:pt idx="4">
                  <c:v>78</c:v>
                </c:pt>
                <c:pt idx="5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00-4EE9-975E-FC48A8A45CD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0942728"/>
        <c:axId val="520943384"/>
      </c:barChart>
      <c:catAx>
        <c:axId val="52094272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0943384"/>
        <c:crosses val="autoZero"/>
        <c:auto val="1"/>
        <c:lblAlgn val="ctr"/>
        <c:lblOffset val="100"/>
        <c:noMultiLvlLbl val="0"/>
      </c:catAx>
      <c:valAx>
        <c:axId val="520943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>
            <c:manualLayout>
              <c:xMode val="edge"/>
              <c:yMode val="edge"/>
              <c:x val="1.3888888888888888E-2"/>
              <c:y val="0.173905293088363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0942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78937007874014"/>
          <c:y val="0.22453922426363368"/>
          <c:w val="0.80766404199475073"/>
          <c:h val="0.574519539224263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'12. grafikon'!$B$4</c:f>
              <c:strCache>
                <c:ptCount val="1"/>
                <c:pt idx="0">
                  <c:v>Soha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'12. grafikon'!$C$3:$D$3</c:f>
              <c:numCache>
                <c:formatCode>General</c:formatCode>
                <c:ptCount val="2"/>
                <c:pt idx="0">
                  <c:v>15</c:v>
                </c:pt>
                <c:pt idx="1">
                  <c:v>30</c:v>
                </c:pt>
              </c:numCache>
            </c:numRef>
          </c:cat>
          <c:val>
            <c:numRef>
              <c:f>'12. grafikon'!$C$4:$D$4</c:f>
              <c:numCache>
                <c:formatCode>0.0%</c:formatCode>
                <c:ptCount val="2"/>
                <c:pt idx="0">
                  <c:v>2.3E-2</c:v>
                </c:pt>
                <c:pt idx="1">
                  <c:v>3.2000000000000001E-2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90-4ACC-A39F-4507729DF2C9}"/>
            </c:ext>
          </c:extLst>
        </c:ser>
        <c:ser>
          <c:idx val="1"/>
          <c:order val="1"/>
          <c:tx>
            <c:strRef>
              <c:f>'12. grafikon'!$B$5</c:f>
              <c:strCache>
                <c:ptCount val="1"/>
                <c:pt idx="0">
                  <c:v>Néha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'12. grafikon'!$C$3:$D$3</c:f>
              <c:numCache>
                <c:formatCode>General</c:formatCode>
                <c:ptCount val="2"/>
                <c:pt idx="0">
                  <c:v>15</c:v>
                </c:pt>
                <c:pt idx="1">
                  <c:v>30</c:v>
                </c:pt>
              </c:numCache>
            </c:numRef>
          </c:cat>
          <c:val>
            <c:numRef>
              <c:f>'12. grafikon'!$C$5:$D$5</c:f>
              <c:numCache>
                <c:formatCode>0.0%</c:formatCode>
                <c:ptCount val="2"/>
                <c:pt idx="0">
                  <c:v>0.249</c:v>
                </c:pt>
                <c:pt idx="1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90-4ACC-A39F-4507729DF2C9}"/>
            </c:ext>
          </c:extLst>
        </c:ser>
        <c:ser>
          <c:idx val="2"/>
          <c:order val="2"/>
          <c:tx>
            <c:strRef>
              <c:f>'12. grafikon'!$B$6</c:f>
              <c:strCache>
                <c:ptCount val="1"/>
                <c:pt idx="0">
                  <c:v>Elég gyakran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'12. grafikon'!$C$3:$D$3</c:f>
              <c:numCache>
                <c:formatCode>General</c:formatCode>
                <c:ptCount val="2"/>
                <c:pt idx="0">
                  <c:v>15</c:v>
                </c:pt>
                <c:pt idx="1">
                  <c:v>30</c:v>
                </c:pt>
              </c:numCache>
            </c:numRef>
          </c:cat>
          <c:val>
            <c:numRef>
              <c:f>'12. grafikon'!$C$6:$D$6</c:f>
              <c:numCache>
                <c:formatCode>0.0%</c:formatCode>
                <c:ptCount val="2"/>
                <c:pt idx="0">
                  <c:v>0.41499999999999998</c:v>
                </c:pt>
                <c:pt idx="1">
                  <c:v>0.55800000000000005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90-4ACC-A39F-4507729DF2C9}"/>
            </c:ext>
          </c:extLst>
        </c:ser>
        <c:ser>
          <c:idx val="3"/>
          <c:order val="3"/>
          <c:tx>
            <c:strRef>
              <c:f>'12. grafikon'!$B$7</c:f>
              <c:strCache>
                <c:ptCount val="1"/>
                <c:pt idx="0">
                  <c:v>Nagyon gyakran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'12. grafikon'!$C$3:$D$3</c:f>
              <c:numCache>
                <c:formatCode>General</c:formatCode>
                <c:ptCount val="2"/>
                <c:pt idx="0">
                  <c:v>15</c:v>
                </c:pt>
                <c:pt idx="1">
                  <c:v>30</c:v>
                </c:pt>
              </c:numCache>
            </c:numRef>
          </c:cat>
          <c:val>
            <c:numRef>
              <c:f>'12. grafikon'!$C$7:$D$7</c:f>
              <c:numCache>
                <c:formatCode>0.0%</c:formatCode>
                <c:ptCount val="2"/>
                <c:pt idx="0">
                  <c:v>0.313</c:v>
                </c:pt>
                <c:pt idx="1">
                  <c:v>0.22600000000000001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90-4ACC-A39F-4507729DF2C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35571176"/>
        <c:axId val="535568880"/>
      </c:barChart>
      <c:catAx>
        <c:axId val="535571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Kérdés sorszáma</a:t>
                </a:r>
              </a:p>
            </c:rich>
          </c:tx>
          <c:layout>
            <c:manualLayout>
              <c:xMode val="edge"/>
              <c:yMode val="edge"/>
              <c:x val="0.8023436132983377"/>
              <c:y val="0.883310002916302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5568880"/>
        <c:crosses val="autoZero"/>
        <c:auto val="1"/>
        <c:lblAlgn val="ctr"/>
        <c:lblOffset val="100"/>
        <c:noMultiLvlLbl val="0"/>
      </c:catAx>
      <c:valAx>
        <c:axId val="53556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A nem sürgősségi ellátásban dolgozók (n=217) eloszlási aránya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3.910214348206474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557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7578674540682413"/>
          <c:y val="2.7777777777777776E-2"/>
          <c:w val="0.20754658792650918"/>
          <c:h val="0.24305774278215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01159230096238"/>
          <c:y val="0.19213181685622627"/>
          <c:w val="0.79176049868766418"/>
          <c:h val="0.56995917177019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 grafikon'!$C$3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C735ADC-0C95-46DD-8509-DFE6FA7E86F7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635BD34A-1D65-433E-8B0E-5A491FAA0846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D03-4A92-9B3D-CCD6FDACB7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94BB448-F0B7-4ADE-9E01-ED77DA65B669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7CBE4BE1-924E-4B91-9113-EF952B03F1D3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D03-4A92-9B3D-CCD6FDACB7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FF201DF-CFBE-496F-8C12-F277D75DE4D0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1BFD2455-ADCE-40FA-B99B-6C235D000698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D03-4A92-9B3D-CCD6FDACB7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EDD4691-C75F-4CF1-9605-736E0B6DE94E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C0E98A79-CECA-4D24-BFC6-98CAB32B1443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D03-4A92-9B3D-CCD6FDACB7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'13. grafikon'!$B$4:$B$7</c:f>
              <c:strCache>
                <c:ptCount val="4"/>
                <c:pt idx="0">
                  <c:v>Soha</c:v>
                </c:pt>
                <c:pt idx="1">
                  <c:v>Néha</c:v>
                </c:pt>
                <c:pt idx="2">
                  <c:v>Elég gyakran</c:v>
                </c:pt>
                <c:pt idx="3">
                  <c:v>Nagyon gyakran</c:v>
                </c:pt>
              </c:strCache>
            </c:strRef>
          </c:cat>
          <c:val>
            <c:numRef>
              <c:f>'13. grafikon'!$C$4:$C$7</c:f>
              <c:numCache>
                <c:formatCode>0.0%</c:formatCode>
                <c:ptCount val="4"/>
                <c:pt idx="0">
                  <c:v>7.5999999999999998E-2</c:v>
                </c:pt>
                <c:pt idx="1">
                  <c:v>0.39900000000000002</c:v>
                </c:pt>
                <c:pt idx="2">
                  <c:v>0.378</c:v>
                </c:pt>
                <c:pt idx="3">
                  <c:v>0.14699999999999999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'13. grafikon'!$D$4:$D$7</c15:f>
                <c15:dlblRangeCache>
                  <c:ptCount val="4"/>
                  <c:pt idx="0">
                    <c:v>(n=29)</c:v>
                  </c:pt>
                  <c:pt idx="1">
                    <c:v>(n=152)</c:v>
                  </c:pt>
                  <c:pt idx="2">
                    <c:v>(n=144)</c:v>
                  </c:pt>
                  <c:pt idx="3">
                    <c:v>(n=56)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D03-4A92-9B3D-CCD6FDACB739}"/>
            </c:ext>
          </c:extLst>
        </c:ser>
        <c:ser>
          <c:idx val="1"/>
          <c:order val="1"/>
          <c:tx>
            <c:strRef>
              <c:f>'13. grafikon'!$E$3</c:f>
              <c:strCache>
                <c:ptCount val="1"/>
                <c:pt idx="0">
                  <c:v>sürgősségi ellátásban dolgozók (n=164)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81380D5-A029-42F6-A488-E8FD8E8F9E93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688F8023-3217-4F7C-8FE4-B224B3B9CF45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4D03-4A92-9B3D-CCD6FDACB7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D63C8A5-16CF-4897-BA11-C38581885F05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161249C3-ACCE-4E20-8EB2-1215855C6556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4D03-4A92-9B3D-CCD6FDACB7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C5E7D23-480B-401A-9651-FE2B581C3EE8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E0263870-A30F-4F88-A96B-C58FF4DBA806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D03-4A92-9B3D-CCD6FDACB7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45E34DC-D365-4E75-98BD-0CA5A18DFC72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224B8B3F-93F9-4995-8C6A-01146BD60A9E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4D03-4A92-9B3D-CCD6FDACB7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'13. grafikon'!$B$4:$B$7</c:f>
              <c:strCache>
                <c:ptCount val="4"/>
                <c:pt idx="0">
                  <c:v>Soha</c:v>
                </c:pt>
                <c:pt idx="1">
                  <c:v>Néha</c:v>
                </c:pt>
                <c:pt idx="2">
                  <c:v>Elég gyakran</c:v>
                </c:pt>
                <c:pt idx="3">
                  <c:v>Nagyon gyakran</c:v>
                </c:pt>
              </c:strCache>
            </c:strRef>
          </c:cat>
          <c:val>
            <c:numRef>
              <c:f>'13. grafikon'!$E$4:$E$7</c:f>
              <c:numCache>
                <c:formatCode>0.0%</c:formatCode>
                <c:ptCount val="4"/>
                <c:pt idx="0">
                  <c:v>6.0999999999999999E-2</c:v>
                </c:pt>
                <c:pt idx="1">
                  <c:v>0.35399999999999998</c:v>
                </c:pt>
                <c:pt idx="2">
                  <c:v>0.40200000000000002</c:v>
                </c:pt>
                <c:pt idx="3">
                  <c:v>0.183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'13. grafikon'!$F$4:$F$7</c15:f>
                <c15:dlblRangeCache>
                  <c:ptCount val="4"/>
                  <c:pt idx="0">
                    <c:v>(n=10)</c:v>
                  </c:pt>
                  <c:pt idx="1">
                    <c:v>(n=58)</c:v>
                  </c:pt>
                  <c:pt idx="2">
                    <c:v>(n=66)</c:v>
                  </c:pt>
                  <c:pt idx="3">
                    <c:v>(n=30)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4D03-4A92-9B3D-CCD6FDACB73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11214728"/>
        <c:axId val="511217352"/>
      </c:barChart>
      <c:catAx>
        <c:axId val="511214728"/>
        <c:scaling>
          <c:orientation val="minMax"/>
        </c:scaling>
        <c:delete val="0"/>
        <c:axPos val="b"/>
        <c:title>
          <c:layout>
            <c:manualLayout>
              <c:xMode val="edge"/>
              <c:yMode val="edge"/>
              <c:x val="0.83189173228346447"/>
              <c:y val="0.883310002916302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1217352"/>
        <c:crosses val="autoZero"/>
        <c:auto val="1"/>
        <c:lblAlgn val="ctr"/>
        <c:lblOffset val="100"/>
        <c:noMultiLvlLbl val="0"/>
      </c:catAx>
      <c:valAx>
        <c:axId val="511217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>
            <c:manualLayout>
              <c:xMode val="edge"/>
              <c:yMode val="edge"/>
              <c:x val="3.888888888888889E-2"/>
              <c:y val="0.106266404199475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121472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58705161854749E-2"/>
          <c:y val="0.17939924176144648"/>
          <c:w val="0.8718867016622921"/>
          <c:h val="0.638178040244969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'14. grafikon'!$D$3</c:f>
              <c:strCache>
                <c:ptCount val="1"/>
                <c:pt idx="0">
                  <c:v>Férrfi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'14. grafikon'!$C$4:$C$6</c:f>
              <c:strCache>
                <c:ptCount val="3"/>
                <c:pt idx="0">
                  <c:v>9.</c:v>
                </c:pt>
                <c:pt idx="1">
                  <c:v>17.</c:v>
                </c:pt>
                <c:pt idx="2">
                  <c:v>29.</c:v>
                </c:pt>
              </c:strCache>
            </c:strRef>
          </c:cat>
          <c:val>
            <c:numRef>
              <c:f>'14. grafikon'!$D$4:$D$6</c:f>
              <c:numCache>
                <c:formatCode>General</c:formatCode>
                <c:ptCount val="3"/>
                <c:pt idx="0">
                  <c:v>2.65</c:v>
                </c:pt>
                <c:pt idx="1">
                  <c:v>2.11</c:v>
                </c:pt>
                <c:pt idx="2">
                  <c:v>2.2599999999999998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4F-4CC7-AE00-A4CB45B1C564}"/>
            </c:ext>
          </c:extLst>
        </c:ser>
        <c:ser>
          <c:idx val="1"/>
          <c:order val="1"/>
          <c:tx>
            <c:strRef>
              <c:f>'14. grafikon'!$E$3</c:f>
              <c:strCache>
                <c:ptCount val="1"/>
                <c:pt idx="0">
                  <c:v>Nő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'14. grafikon'!$C$4:$C$6</c:f>
              <c:strCache>
                <c:ptCount val="3"/>
                <c:pt idx="0">
                  <c:v>9.</c:v>
                </c:pt>
                <c:pt idx="1">
                  <c:v>17.</c:v>
                </c:pt>
                <c:pt idx="2">
                  <c:v>29.</c:v>
                </c:pt>
              </c:strCache>
            </c:strRef>
          </c:cat>
          <c:val>
            <c:numRef>
              <c:f>'14. grafikon'!$E$4:$E$6</c:f>
              <c:numCache>
                <c:formatCode>General</c:formatCode>
                <c:ptCount val="3"/>
                <c:pt idx="0">
                  <c:v>2.83</c:v>
                </c:pt>
                <c:pt idx="1">
                  <c:v>2.42</c:v>
                </c:pt>
                <c:pt idx="2">
                  <c:v>2.63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4F-4CC7-AE00-A4CB45B1C56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32513336"/>
        <c:axId val="532513008"/>
      </c:barChart>
      <c:catAx>
        <c:axId val="532513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Kérdés</a:t>
                </a:r>
                <a:r>
                  <a:rPr lang="hu-HU" b="1" baseline="0"/>
                  <a:t> sorszáma</a:t>
                </a:r>
                <a:endParaRPr lang="hu-HU" b="1"/>
              </a:p>
            </c:rich>
          </c:tx>
          <c:layout>
            <c:manualLayout>
              <c:xMode val="edge"/>
              <c:yMode val="edge"/>
              <c:x val="0.83307983377077865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2513008"/>
        <c:crosses val="autoZero"/>
        <c:auto val="1"/>
        <c:lblAlgn val="ctr"/>
        <c:lblOffset val="100"/>
        <c:noMultiLvlLbl val="0"/>
      </c:catAx>
      <c:valAx>
        <c:axId val="532513008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>
            <c:manualLayout>
              <c:xMode val="edge"/>
              <c:yMode val="edge"/>
              <c:x val="2.7777777777777776E-2"/>
              <c:y val="4.893955963837851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251333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247594050743664E-2"/>
          <c:y val="0.15162146398366869"/>
          <c:w val="0.91116447944006995"/>
          <c:h val="0.605839895013123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 grafikon'!$E$3</c:f>
              <c:strCache>
                <c:ptCount val="1"/>
                <c:pt idx="0">
                  <c:v>Férfi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'15. grafikon'!$D$4:$D$5</c:f>
              <c:strCache>
                <c:ptCount val="2"/>
                <c:pt idx="0">
                  <c:v>Egészségügyi dolgozók (n=381)</c:v>
                </c:pt>
                <c:pt idx="1">
                  <c:v>Sürgősségi ellátásban dolgozók (n=164)</c:v>
                </c:pt>
              </c:strCache>
            </c:strRef>
          </c:cat>
          <c:val>
            <c:numRef>
              <c:f>'15. grafikon'!$E$4:$E$5</c:f>
              <c:numCache>
                <c:formatCode>0.00</c:formatCode>
                <c:ptCount val="2"/>
                <c:pt idx="0">
                  <c:v>2.4915254237288136</c:v>
                </c:pt>
                <c:pt idx="1">
                  <c:v>2.4757281553398056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6-45AC-AD43-34DF83248192}"/>
            </c:ext>
          </c:extLst>
        </c:ser>
        <c:ser>
          <c:idx val="1"/>
          <c:order val="1"/>
          <c:tx>
            <c:strRef>
              <c:f>'15. grafikon'!$F$3</c:f>
              <c:strCache>
                <c:ptCount val="1"/>
                <c:pt idx="0">
                  <c:v>Nő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'15. grafikon'!$D$4:$D$5</c:f>
              <c:strCache>
                <c:ptCount val="2"/>
                <c:pt idx="0">
                  <c:v>Egészségügyi dolgozók (n=381)</c:v>
                </c:pt>
                <c:pt idx="1">
                  <c:v>Sürgősségi ellátásban dolgozók (n=164)</c:v>
                </c:pt>
              </c:strCache>
            </c:strRef>
          </c:cat>
          <c:val>
            <c:numRef>
              <c:f>'15. grafikon'!$F$4:$F$5</c:f>
              <c:numCache>
                <c:formatCode>0.00</c:formatCode>
                <c:ptCount val="2"/>
                <c:pt idx="0">
                  <c:v>2.8098859315589353</c:v>
                </c:pt>
                <c:pt idx="1">
                  <c:v>2.7868852459016393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6-45AC-AD43-34DF8324819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5427136"/>
        <c:axId val="555427464"/>
      </c:barChart>
      <c:catAx>
        <c:axId val="555427136"/>
        <c:scaling>
          <c:orientation val="minMax"/>
        </c:scaling>
        <c:delete val="0"/>
        <c:axPos val="b"/>
        <c:title>
          <c:layout>
            <c:manualLayout>
              <c:xMode val="edge"/>
              <c:yMode val="edge"/>
              <c:x val="0.83327427821522315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55427464"/>
        <c:crosses val="autoZero"/>
        <c:auto val="1"/>
        <c:lblAlgn val="ctr"/>
        <c:lblOffset val="100"/>
        <c:noMultiLvlLbl val="0"/>
      </c:catAx>
      <c:valAx>
        <c:axId val="555427464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>
            <c:manualLayout>
              <c:xMode val="edge"/>
              <c:yMode val="edge"/>
              <c:x val="2.2222222222222223E-2"/>
              <c:y val="3.59525371828521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5542713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706036745406817E-2"/>
          <c:y val="0.1388888888888889"/>
          <c:w val="0.85029396325459317"/>
          <c:h val="0.664799504228638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 grafikon'!$M$1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'16. grafikon'!$C$5:$C$9</c:f>
              <c:strCache>
                <c:ptCount val="5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</c:v>
                </c:pt>
              </c:strCache>
            </c:strRef>
          </c:cat>
          <c:val>
            <c:numRef>
              <c:f>'16. grafikon'!$D$5:$D$9</c:f>
              <c:numCache>
                <c:formatCode>0.00</c:formatCode>
                <c:ptCount val="5"/>
                <c:pt idx="0">
                  <c:v>2.6308724832214767</c:v>
                </c:pt>
                <c:pt idx="1">
                  <c:v>2.3222222222222224</c:v>
                </c:pt>
                <c:pt idx="2">
                  <c:v>2.5147058823529411</c:v>
                </c:pt>
                <c:pt idx="3">
                  <c:v>2.75</c:v>
                </c:pt>
                <c:pt idx="4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95-4E0C-87FD-BF29087F72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5392368"/>
        <c:axId val="555392696"/>
      </c:barChart>
      <c:catAx>
        <c:axId val="555392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Jelenlegi munkakörben eltöltött iső (év)</a:t>
                </a:r>
              </a:p>
            </c:rich>
          </c:tx>
          <c:layout>
            <c:manualLayout>
              <c:xMode val="edge"/>
              <c:yMode val="edge"/>
              <c:x val="0.82468635170603677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55392696"/>
        <c:crosses val="autoZero"/>
        <c:auto val="1"/>
        <c:lblAlgn val="ctr"/>
        <c:lblOffset val="100"/>
        <c:noMultiLvlLbl val="0"/>
      </c:catAx>
      <c:valAx>
        <c:axId val="555392696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Előfordulási gyakoriság (pont)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3.562882764654418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553923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userShapes r:id="rId3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914260717410313E-2"/>
          <c:y val="0.20602070574511519"/>
          <c:w val="0.85991338582677168"/>
          <c:h val="0.56063065033537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'17. grafkon'!$D$3</c:f>
              <c:strCache>
                <c:ptCount val="1"/>
                <c:pt idx="0">
                  <c:v>sürgősségi ellátási terület (n=164)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'17. grafkon'!$B$4:$B$8</c:f>
              <c:strCache>
                <c:ptCount val="5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</c:v>
                </c:pt>
              </c:strCache>
            </c:strRef>
          </c:cat>
          <c:val>
            <c:numRef>
              <c:f>'17. grafkon'!$D$4:$D$8</c:f>
              <c:numCache>
                <c:formatCode>0.00</c:formatCode>
                <c:ptCount val="5"/>
                <c:pt idx="0">
                  <c:v>2.7820512820512819</c:v>
                </c:pt>
                <c:pt idx="1">
                  <c:v>2.306122448979592</c:v>
                </c:pt>
                <c:pt idx="2">
                  <c:v>2.3461538461538463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01-4AFF-B747-2B0B6A19F517}"/>
            </c:ext>
          </c:extLst>
        </c:ser>
        <c:ser>
          <c:idx val="1"/>
          <c:order val="1"/>
          <c:tx>
            <c:strRef>
              <c:f>'17. grafkon'!$E$3</c:f>
              <c:strCache>
                <c:ptCount val="1"/>
                <c:pt idx="0">
                  <c:v>nem sürgősségi ellátási terület (n=217)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'17. grafkon'!$B$4:$B$8</c:f>
              <c:strCache>
                <c:ptCount val="5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</c:v>
                </c:pt>
              </c:strCache>
            </c:strRef>
          </c:cat>
          <c:val>
            <c:numRef>
              <c:f>'17. grafkon'!$E$4:$E$8</c:f>
              <c:numCache>
                <c:formatCode>0.00</c:formatCode>
                <c:ptCount val="5"/>
                <c:pt idx="0">
                  <c:v>2.8450704225352115</c:v>
                </c:pt>
                <c:pt idx="1">
                  <c:v>2.6341463414634148</c:v>
                </c:pt>
                <c:pt idx="2">
                  <c:v>2.7380952380952381</c:v>
                </c:pt>
                <c:pt idx="3">
                  <c:v>2.8</c:v>
                </c:pt>
                <c:pt idx="4">
                  <c:v>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01-4AFF-B747-2B0B6A19F51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2481816"/>
        <c:axId val="552482144"/>
      </c:barChart>
      <c:catAx>
        <c:axId val="552481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Jelenlegi munkakörben eltöltött idő (év)</a:t>
                </a:r>
              </a:p>
            </c:rich>
          </c:tx>
          <c:layout>
            <c:manualLayout>
              <c:xMode val="edge"/>
              <c:yMode val="edge"/>
              <c:x val="0.81737095363079604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52482144"/>
        <c:crosses val="autoZero"/>
        <c:auto val="1"/>
        <c:lblAlgn val="ctr"/>
        <c:lblOffset val="100"/>
        <c:noMultiLvlLbl val="0"/>
      </c:catAx>
      <c:valAx>
        <c:axId val="5524821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Előfordulási gyakoriság (pont)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7.2728929717118694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5248181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68082764654418193"/>
          <c:y val="2.7777777777777776E-2"/>
          <c:w val="0.30250568678915135"/>
          <c:h val="0.243057742782152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02537182852142"/>
          <c:y val="0.15277777777777779"/>
          <c:w val="0.86641907261592299"/>
          <c:h val="0.641651356080489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'18. grafikon'!$H$2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'18. grafikon'!$B$3:$B$9</c:f>
              <c:strCache>
                <c:ptCount val="7"/>
                <c:pt idx="0">
                  <c:v>0</c:v>
                </c:pt>
                <c:pt idx="1">
                  <c:v>1-10</c:v>
                </c:pt>
                <c:pt idx="2">
                  <c:v>11-20</c:v>
                </c:pt>
                <c:pt idx="3">
                  <c:v>21-30</c:v>
                </c:pt>
                <c:pt idx="4">
                  <c:v>30-60</c:v>
                </c:pt>
                <c:pt idx="5">
                  <c:v>60-90</c:v>
                </c:pt>
                <c:pt idx="6">
                  <c:v>90-</c:v>
                </c:pt>
              </c:strCache>
            </c:strRef>
          </c:cat>
          <c:val>
            <c:numRef>
              <c:f>'18. grafikon'!$C$3:$C$9</c:f>
              <c:numCache>
                <c:formatCode>0.0</c:formatCode>
                <c:ptCount val="7"/>
                <c:pt idx="0">
                  <c:v>44.05263157894737</c:v>
                </c:pt>
                <c:pt idx="1">
                  <c:v>38.653061224489797</c:v>
                </c:pt>
                <c:pt idx="2">
                  <c:v>43.106382978723403</c:v>
                </c:pt>
                <c:pt idx="3">
                  <c:v>41.608695652173914</c:v>
                </c:pt>
                <c:pt idx="4">
                  <c:v>33.25</c:v>
                </c:pt>
                <c:pt idx="5">
                  <c:v>40.5</c:v>
                </c:pt>
                <c:pt idx="6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B-4BAB-A028-83970ACE82A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01648688"/>
        <c:axId val="401650328"/>
      </c:barChart>
      <c:catAx>
        <c:axId val="401648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Betegszabadságon</a:t>
                </a:r>
                <a:r>
                  <a:rPr lang="hu-HU" baseline="0"/>
                  <a:t> töltött idő (nap)</a:t>
                </a:r>
                <a:endParaRPr lang="hu-HU"/>
              </a:p>
            </c:rich>
          </c:tx>
          <c:layout>
            <c:manualLayout>
              <c:xMode val="edge"/>
              <c:yMode val="edge"/>
              <c:x val="0.53826268591426085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01650328"/>
        <c:crosses val="autoZero"/>
        <c:auto val="1"/>
        <c:lblAlgn val="ctr"/>
        <c:lblOffset val="100"/>
        <c:noMultiLvlLbl val="0"/>
      </c:catAx>
      <c:valAx>
        <c:axId val="401650328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Átlag</a:t>
                </a:r>
                <a:r>
                  <a:rPr lang="hu-HU" baseline="0"/>
                  <a:t> életkor (év)</a:t>
                </a:r>
                <a:endParaRPr lang="hu-HU"/>
              </a:p>
            </c:rich>
          </c:tx>
          <c:layout>
            <c:manualLayout>
              <c:xMode val="edge"/>
              <c:yMode val="edge"/>
              <c:x val="3.0555555555555555E-2"/>
              <c:y val="4.488808690580344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01648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87532808398947"/>
          <c:y val="0.16203703703703703"/>
          <c:w val="0.85156911636045507"/>
          <c:h val="0.641296296296296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'19. grafikon'!$E$2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[1]mióta!$T$168:$T$172</c:f>
              <c:strCache>
                <c:ptCount val="5"/>
                <c:pt idx="0">
                  <c:v>Oszlop 1</c:v>
                </c:pt>
                <c:pt idx="1">
                  <c:v>Oszlop 2</c:v>
                </c:pt>
                <c:pt idx="2">
                  <c:v>Oszlop 3</c:v>
                </c:pt>
                <c:pt idx="3">
                  <c:v>Oszlop 4</c:v>
                </c:pt>
                <c:pt idx="4">
                  <c:v>Oszlop 5</c:v>
                </c:pt>
              </c:strCache>
            </c:strRef>
          </c:cat>
          <c:val>
            <c:numRef>
              <c:f>[1]mióta!$W$168:$W$172</c:f>
              <c:numCache>
                <c:formatCode>General</c:formatCode>
                <c:ptCount val="5"/>
                <c:pt idx="0">
                  <c:v>2.9060402684563758</c:v>
                </c:pt>
                <c:pt idx="1">
                  <c:v>2.4333333333333331</c:v>
                </c:pt>
                <c:pt idx="2">
                  <c:v>3.2058823529411766</c:v>
                </c:pt>
                <c:pt idx="3">
                  <c:v>3.296875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F3-4FD5-9BBD-82B4B4AAD79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91904080"/>
        <c:axId val="291904408"/>
      </c:barChart>
      <c:catAx>
        <c:axId val="291904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Jelenlegi munkakörben eltöltött idő (év)</a:t>
                </a:r>
              </a:p>
            </c:rich>
          </c:tx>
          <c:layout>
            <c:manualLayout>
              <c:xMode val="edge"/>
              <c:yMode val="edge"/>
              <c:x val="0.79663210848643917"/>
              <c:y val="0.895833333333333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91904408"/>
        <c:crosses val="autoZero"/>
        <c:auto val="1"/>
        <c:lblAlgn val="ctr"/>
        <c:lblOffset val="100"/>
        <c:noMultiLvlLbl val="0"/>
      </c:catAx>
      <c:valAx>
        <c:axId val="291904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Nyugtalan éjszaka száma (db)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6.023148148148150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9190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91447944007"/>
          <c:y val="0.18923665791776026"/>
          <c:w val="0.84320603674540673"/>
          <c:h val="0.62834062408865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 grafikon'!$B$10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FF9D83E-A140-4555-82B8-5A0E57A9E92F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C179E8A0-81F0-4921-93F6-ACEB81EB105C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A48B-4F37-AEC8-A05528A5E72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10D06D0-04BE-4DF2-97AF-CA59CAE47087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/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fld id="{0915E0DE-041C-4585-97EA-172D0253E892}" type="CELLRANGE">
                      <a:rPr lang="en-US" sz="900"/>
                      <a:pPr/>
                      <a:t>[CELLATARTOMÁNY]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A48B-4F37-AEC8-A05528A5E72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DA7D2FB-899B-436E-B2B8-0E339E08D8D3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/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fld id="{274FD8C2-101A-43B3-B292-E241A1FDFC95}" type="CELLRANGE">
                      <a:rPr lang="en-US" sz="900"/>
                      <a:pPr/>
                      <a:t>[CELLATARTOMÁNY]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A48B-4F37-AEC8-A05528A5E72A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EF506CBD-DDA5-4FDD-8321-D39EB2FDD85B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AE2500D6-FB9B-42CE-A750-36EECB91CECB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A48B-4F37-AEC8-A05528A5E72A}"/>
                </c:ext>
              </c:extLst>
            </c:dLbl>
            <c:dLbl>
              <c:idx val="4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AA092C5-89A9-4DEA-8EF2-87B42A775317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FDF7DCEE-5F15-4376-8D98-01AEB4DFC3F8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A48B-4F37-AEC8-A05528A5E7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 grafikon'!$B$3:$B$7</c:f>
              <c:strCache>
                <c:ptCount val="5"/>
                <c:pt idx="0">
                  <c:v>0-9 év</c:v>
                </c:pt>
                <c:pt idx="1">
                  <c:v>10-19 év</c:v>
                </c:pt>
                <c:pt idx="2">
                  <c:v>20-29 év</c:v>
                </c:pt>
                <c:pt idx="3">
                  <c:v>30-39 év</c:v>
                </c:pt>
                <c:pt idx="4">
                  <c:v>40- év</c:v>
                </c:pt>
              </c:strCache>
            </c:strRef>
          </c:cat>
          <c:val>
            <c:numRef>
              <c:f>'2. grafikon'!$C$3:$C$7</c:f>
              <c:numCache>
                <c:formatCode>0.0%</c:formatCode>
                <c:ptCount val="5"/>
                <c:pt idx="0">
                  <c:v>0.39100000000000001</c:v>
                </c:pt>
                <c:pt idx="1">
                  <c:v>0.23599999999999999</c:v>
                </c:pt>
                <c:pt idx="2">
                  <c:v>0.17799999999999999</c:v>
                </c:pt>
                <c:pt idx="3">
                  <c:v>0.16800000000000001</c:v>
                </c:pt>
                <c:pt idx="4">
                  <c:v>2.5999999999999999E-2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'2. grafikon'!$D$3:$D$7</c15:f>
                <c15:dlblRangeCache>
                  <c:ptCount val="5"/>
                  <c:pt idx="0">
                    <c:v>(n=149)</c:v>
                  </c:pt>
                  <c:pt idx="1">
                    <c:v>(n=90)</c:v>
                  </c:pt>
                  <c:pt idx="2">
                    <c:v>(=68)</c:v>
                  </c:pt>
                  <c:pt idx="3">
                    <c:v>(n=64)</c:v>
                  </c:pt>
                  <c:pt idx="4">
                    <c:v>(n=10)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48B-4F37-AEC8-A05528A5E7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11627176"/>
        <c:axId val="511635704"/>
      </c:barChart>
      <c:catAx>
        <c:axId val="511627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Jelenlegi munkakörben eltöltöt idő (év)</a:t>
                </a:r>
              </a:p>
            </c:rich>
          </c:tx>
          <c:layout>
            <c:manualLayout>
              <c:xMode val="edge"/>
              <c:yMode val="edge"/>
              <c:x val="0.52972222222222209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1635704"/>
        <c:crosses val="autoZero"/>
        <c:auto val="1"/>
        <c:lblAlgn val="ctr"/>
        <c:lblOffset val="100"/>
        <c:noMultiLvlLbl val="0"/>
      </c:catAx>
      <c:valAx>
        <c:axId val="51163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Eloszlási arány</a:t>
                </a:r>
                <a:r>
                  <a:rPr lang="hu-HU" b="1"/>
                  <a:t> (%)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1.1111111111111112E-2"/>
              <c:y val="2.839530475357249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1627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20866141732283"/>
          <c:y val="0.18055555555555552"/>
          <c:w val="0.86823578302712168"/>
          <c:h val="0.52698964712744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[1]végzettség!$H$208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[1]végzettség!$L$216:$L$220</c:f>
              <c:strCache>
                <c:ptCount val="5"/>
                <c:pt idx="0">
                  <c:v>Oszlop 1</c:v>
                </c:pt>
                <c:pt idx="1">
                  <c:v>Oszlop 2</c:v>
                </c:pt>
                <c:pt idx="2">
                  <c:v>Oszlop 3</c:v>
                </c:pt>
                <c:pt idx="3">
                  <c:v>Oszlop 4</c:v>
                </c:pt>
                <c:pt idx="4">
                  <c:v>Oszlop 5</c:v>
                </c:pt>
              </c:strCache>
            </c:strRef>
          </c:cat>
          <c:val>
            <c:numRef>
              <c:f>[1]végzettség!$O$216:$O$220</c:f>
              <c:numCache>
                <c:formatCode>General</c:formatCode>
                <c:ptCount val="5"/>
                <c:pt idx="0">
                  <c:v>5.9</c:v>
                </c:pt>
                <c:pt idx="1">
                  <c:v>7.0270270270270272</c:v>
                </c:pt>
                <c:pt idx="2">
                  <c:v>6.3112244897959187</c:v>
                </c:pt>
                <c:pt idx="3">
                  <c:v>6.6483516483516487</c:v>
                </c:pt>
                <c:pt idx="4">
                  <c:v>7.2765957446808507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DA-4324-B1AC-5DFF22C0188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14203112"/>
        <c:axId val="514203440"/>
      </c:barChart>
      <c:catAx>
        <c:axId val="514203112"/>
        <c:scaling>
          <c:orientation val="minMax"/>
        </c:scaling>
        <c:delete val="0"/>
        <c:axPos val="b"/>
        <c:title>
          <c:layout>
            <c:manualLayout>
              <c:xMode val="edge"/>
              <c:yMode val="edge"/>
              <c:x val="0.8191043307086614"/>
              <c:y val="0.886574074074074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4203440"/>
        <c:crosses val="autoZero"/>
        <c:auto val="1"/>
        <c:lblAlgn val="ctr"/>
        <c:lblOffset val="100"/>
        <c:noMultiLvlLbl val="0"/>
      </c:catAx>
      <c:valAx>
        <c:axId val="51420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Jelenlegi</a:t>
                </a:r>
                <a:r>
                  <a:rPr lang="hu-HU" baseline="0"/>
                  <a:t> egészsé</a:t>
                </a:r>
                <a:endParaRPr lang="hu-HU"/>
              </a:p>
            </c:rich>
          </c:tx>
          <c:layout>
            <c:manualLayout>
              <c:xMode val="edge"/>
              <c:yMode val="edge"/>
              <c:x val="1.3888888888888888E-2"/>
              <c:y val="7.715223097112858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4203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692038495188105E-2"/>
          <c:y val="0.19676144648585595"/>
          <c:w val="0.83942804024496942"/>
          <c:h val="0.569889909594634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 grafikon'!$B$5</c:f>
              <c:strCache>
                <c:ptCount val="1"/>
                <c:pt idx="0">
                  <c:v>Soha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'21. grafikon'!$C$4:$F$4</c:f>
              <c:strCache>
                <c:ptCount val="4"/>
                <c:pt idx="0">
                  <c:v>8.</c:v>
                </c:pt>
                <c:pt idx="1">
                  <c:v>13.</c:v>
                </c:pt>
                <c:pt idx="2">
                  <c:v>14.</c:v>
                </c:pt>
                <c:pt idx="3">
                  <c:v>16.</c:v>
                </c:pt>
              </c:strCache>
            </c:strRef>
          </c:cat>
          <c:val>
            <c:numRef>
              <c:f>'21. grafikon'!$C$5:$F$5</c:f>
              <c:numCache>
                <c:formatCode>0.0</c:formatCode>
                <c:ptCount val="4"/>
                <c:pt idx="0">
                  <c:v>48.19047619047619</c:v>
                </c:pt>
                <c:pt idx="1">
                  <c:v>51</c:v>
                </c:pt>
                <c:pt idx="2">
                  <c:v>31.8</c:v>
                </c:pt>
                <c:pt idx="3">
                  <c:v>42.421052631578945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9-42E7-9309-DC7E0EBF2509}"/>
            </c:ext>
          </c:extLst>
        </c:ser>
        <c:ser>
          <c:idx val="1"/>
          <c:order val="1"/>
          <c:tx>
            <c:strRef>
              <c:f>'21. grafikon'!$B$6</c:f>
              <c:strCache>
                <c:ptCount val="1"/>
                <c:pt idx="0">
                  <c:v>Néha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'21. grafikon'!$C$4:$F$4</c:f>
              <c:strCache>
                <c:ptCount val="4"/>
                <c:pt idx="0">
                  <c:v>8.</c:v>
                </c:pt>
                <c:pt idx="1">
                  <c:v>13.</c:v>
                </c:pt>
                <c:pt idx="2">
                  <c:v>14.</c:v>
                </c:pt>
                <c:pt idx="3">
                  <c:v>16.</c:v>
                </c:pt>
              </c:strCache>
            </c:strRef>
          </c:cat>
          <c:val>
            <c:numRef>
              <c:f>'21. grafikon'!$C$6:$F$6</c:f>
              <c:numCache>
                <c:formatCode>0.0</c:formatCode>
                <c:ptCount val="4"/>
                <c:pt idx="0">
                  <c:v>46.034090909090907</c:v>
                </c:pt>
                <c:pt idx="1">
                  <c:v>42.590909090909093</c:v>
                </c:pt>
                <c:pt idx="2">
                  <c:v>44.966666666666669</c:v>
                </c:pt>
                <c:pt idx="3">
                  <c:v>44.840425531914896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89-42E7-9309-DC7E0EBF2509}"/>
            </c:ext>
          </c:extLst>
        </c:ser>
        <c:ser>
          <c:idx val="2"/>
          <c:order val="2"/>
          <c:tx>
            <c:strRef>
              <c:f>'21. grafikon'!$B$7</c:f>
              <c:strCache>
                <c:ptCount val="1"/>
                <c:pt idx="0">
                  <c:v>Elég gyakran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'21. grafikon'!$C$4:$F$4</c:f>
              <c:strCache>
                <c:ptCount val="4"/>
                <c:pt idx="0">
                  <c:v>8.</c:v>
                </c:pt>
                <c:pt idx="1">
                  <c:v>13.</c:v>
                </c:pt>
                <c:pt idx="2">
                  <c:v>14.</c:v>
                </c:pt>
                <c:pt idx="3">
                  <c:v>16.</c:v>
                </c:pt>
              </c:strCache>
            </c:strRef>
          </c:cat>
          <c:val>
            <c:numRef>
              <c:f>'21. grafikon'!$C$7:$F$7</c:f>
              <c:numCache>
                <c:formatCode>0.0</c:formatCode>
                <c:ptCount val="4"/>
                <c:pt idx="0">
                  <c:v>41.8</c:v>
                </c:pt>
                <c:pt idx="1">
                  <c:v>44.838383838383841</c:v>
                </c:pt>
                <c:pt idx="2">
                  <c:v>44.788235294117648</c:v>
                </c:pt>
                <c:pt idx="3">
                  <c:v>44.397435897435898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89-42E7-9309-DC7E0EBF2509}"/>
            </c:ext>
          </c:extLst>
        </c:ser>
        <c:ser>
          <c:idx val="3"/>
          <c:order val="3"/>
          <c:tx>
            <c:strRef>
              <c:f>'21. grafikon'!$B$8</c:f>
              <c:strCache>
                <c:ptCount val="1"/>
                <c:pt idx="0">
                  <c:v>Nagyon gyakran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'21. grafikon'!$C$4:$F$4</c:f>
              <c:strCache>
                <c:ptCount val="4"/>
                <c:pt idx="0">
                  <c:v>8.</c:v>
                </c:pt>
                <c:pt idx="1">
                  <c:v>13.</c:v>
                </c:pt>
                <c:pt idx="2">
                  <c:v>14.</c:v>
                </c:pt>
                <c:pt idx="3">
                  <c:v>16.</c:v>
                </c:pt>
              </c:strCache>
            </c:strRef>
          </c:cat>
          <c:val>
            <c:numRef>
              <c:f>'21. grafikon'!$C$8:$F$8</c:f>
              <c:numCache>
                <c:formatCode>0.0</c:formatCode>
                <c:ptCount val="4"/>
                <c:pt idx="0">
                  <c:v>45.186046511627907</c:v>
                </c:pt>
                <c:pt idx="1">
                  <c:v>47.270833333333336</c:v>
                </c:pt>
                <c:pt idx="2">
                  <c:v>46.216216216216218</c:v>
                </c:pt>
                <c:pt idx="3">
                  <c:v>47.653846153846153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89-42E7-9309-DC7E0EBF250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7868632"/>
        <c:axId val="557873880"/>
      </c:barChart>
      <c:catAx>
        <c:axId val="557868632"/>
        <c:scaling>
          <c:orientation val="minMax"/>
        </c:scaling>
        <c:delete val="0"/>
        <c:axPos val="b"/>
        <c:title>
          <c:layout>
            <c:manualLayout>
              <c:xMode val="edge"/>
              <c:yMode val="edge"/>
              <c:x val="0.80868372703412084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57873880"/>
        <c:crosses val="autoZero"/>
        <c:auto val="1"/>
        <c:lblAlgn val="ctr"/>
        <c:lblOffset val="100"/>
        <c:noMultiLvlLbl val="0"/>
      </c:catAx>
      <c:valAx>
        <c:axId val="557873880"/>
        <c:scaling>
          <c:orientation val="minMax"/>
          <c:max val="6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>
            <c:manualLayout>
              <c:xMode val="edge"/>
              <c:yMode val="edge"/>
              <c:x val="3.6111111111111108E-2"/>
              <c:y val="8.076881014873141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57868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7578674540682413"/>
          <c:y val="2.7777777777777776E-2"/>
          <c:w val="0.20754658792650918"/>
          <c:h val="0.206020705745115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userShapes r:id="rId3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914260717410324E-2"/>
          <c:y val="0.2384281131525226"/>
          <c:w val="0.90319116360454943"/>
          <c:h val="0.519890638670166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'22. grafikon'!$C$2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'22. grafikon'!$B$3:$B$7</c:f>
              <c:strCache>
                <c:ptCount val="5"/>
                <c:pt idx="0">
                  <c:v>Szakiskola</c:v>
                </c:pt>
                <c:pt idx="1">
                  <c:v>Középiskolai érettségi</c:v>
                </c:pt>
                <c:pt idx="2">
                  <c:v>Érettségire épülő szakképzés</c:v>
                </c:pt>
                <c:pt idx="3">
                  <c:v>Főiskolai végzettség</c:v>
                </c:pt>
                <c:pt idx="4">
                  <c:v>Egyetemi végzettség</c:v>
                </c:pt>
              </c:strCache>
            </c:strRef>
          </c:cat>
          <c:val>
            <c:numRef>
              <c:f>'22. grafikon'!$C$3:$C$7</c:f>
              <c:numCache>
                <c:formatCode>0.00</c:formatCode>
                <c:ptCount val="5"/>
                <c:pt idx="0">
                  <c:v>2.4</c:v>
                </c:pt>
                <c:pt idx="1">
                  <c:v>2.5675675675675675</c:v>
                </c:pt>
                <c:pt idx="2">
                  <c:v>2.4693877551020407</c:v>
                </c:pt>
                <c:pt idx="3">
                  <c:v>2.7142857142857144</c:v>
                </c:pt>
                <c:pt idx="4">
                  <c:v>2.9574468085106385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FF-47CA-8630-18FE5F99C89D}"/>
            </c:ext>
          </c:extLst>
        </c:ser>
        <c:ser>
          <c:idx val="1"/>
          <c:order val="1"/>
          <c:tx>
            <c:strRef>
              <c:f>'22. grafikon'!$D$2</c:f>
              <c:strCache>
                <c:ptCount val="1"/>
                <c:pt idx="0">
                  <c:v>sürgősségi ellátásban dolgozók(n=164)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'22. grafikon'!$B$3:$B$7</c:f>
              <c:strCache>
                <c:ptCount val="5"/>
                <c:pt idx="0">
                  <c:v>Szakiskola</c:v>
                </c:pt>
                <c:pt idx="1">
                  <c:v>Középiskolai érettségi</c:v>
                </c:pt>
                <c:pt idx="2">
                  <c:v>Érettségire épülő szakképzés</c:v>
                </c:pt>
                <c:pt idx="3">
                  <c:v>Főiskolai végzettség</c:v>
                </c:pt>
                <c:pt idx="4">
                  <c:v>Egyetemi végzettség</c:v>
                </c:pt>
              </c:strCache>
            </c:strRef>
          </c:cat>
          <c:val>
            <c:numRef>
              <c:f>'22. grafikon'!$D$3:$D$7</c:f>
              <c:numCache>
                <c:formatCode>0.00</c:formatCode>
                <c:ptCount val="5"/>
                <c:pt idx="0">
                  <c:v>2.3333333333333335</c:v>
                </c:pt>
                <c:pt idx="1">
                  <c:v>2.6842105263157894</c:v>
                </c:pt>
                <c:pt idx="2">
                  <c:v>2.5185185185185186</c:v>
                </c:pt>
                <c:pt idx="3">
                  <c:v>2.9722222222222223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FF-47CA-8630-18FE5F99C89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47941368"/>
        <c:axId val="647947600"/>
      </c:barChart>
      <c:catAx>
        <c:axId val="647941368"/>
        <c:scaling>
          <c:orientation val="minMax"/>
        </c:scaling>
        <c:delete val="0"/>
        <c:axPos val="b"/>
        <c:title>
          <c:layout>
            <c:manualLayout>
              <c:xMode val="edge"/>
              <c:yMode val="edge"/>
              <c:x val="0.83312095363079619"/>
              <c:y val="0.902685914260717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47947600"/>
        <c:crosses val="autoZero"/>
        <c:auto val="1"/>
        <c:lblAlgn val="ctr"/>
        <c:lblOffset val="100"/>
        <c:noMultiLvlLbl val="0"/>
      </c:catAx>
      <c:valAx>
        <c:axId val="647947600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>
            <c:manualLayout>
              <c:xMode val="edge"/>
              <c:yMode val="edge"/>
              <c:x val="2.2222222222222223E-2"/>
              <c:y val="6.27136191309419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4794136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0314960629919"/>
          <c:y val="0.19213181685622627"/>
          <c:w val="0.81396894138232712"/>
          <c:h val="0.496972878390201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'23. grafikon'!$B$3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 grafikon'!$A$4:$A$7</c:f>
              <c:strCache>
                <c:ptCount val="4"/>
                <c:pt idx="0">
                  <c:v>Segédmunkás vagy betanított munkás</c:v>
                </c:pt>
                <c:pt idx="1">
                  <c:v>Érettségire épülő végzettséggel rendelkező szakdolgozó</c:v>
                </c:pt>
                <c:pt idx="2">
                  <c:v>Főiskolai végzettséggel rendelkező szakdolgozó</c:v>
                </c:pt>
                <c:pt idx="3">
                  <c:v>Egyetemi végzettséggel rendelkező dolgozó</c:v>
                </c:pt>
              </c:strCache>
            </c:strRef>
          </c:cat>
          <c:val>
            <c:numRef>
              <c:f>'23. grafikon'!$B$4:$B$7</c:f>
              <c:numCache>
                <c:formatCode>General</c:formatCode>
                <c:ptCount val="4"/>
                <c:pt idx="0">
                  <c:v>2.33</c:v>
                </c:pt>
                <c:pt idx="1">
                  <c:v>2.4900000000000002</c:v>
                </c:pt>
                <c:pt idx="2">
                  <c:v>2.74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12-4EDD-B74C-B36B9794E8C6}"/>
            </c:ext>
          </c:extLst>
        </c:ser>
        <c:ser>
          <c:idx val="1"/>
          <c:order val="1"/>
          <c:tx>
            <c:strRef>
              <c:f>'23. grafikon'!$C$3</c:f>
              <c:strCache>
                <c:ptCount val="1"/>
                <c:pt idx="0">
                  <c:v>sürgősségi ellátásban dolgozók (n=164)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'23. grafikon'!$A$4:$A$7</c:f>
              <c:strCache>
                <c:ptCount val="4"/>
                <c:pt idx="0">
                  <c:v>Segédmunkás vagy betanított munkás</c:v>
                </c:pt>
                <c:pt idx="1">
                  <c:v>Érettségire épülő végzettséggel rendelkező szakdolgozó</c:v>
                </c:pt>
                <c:pt idx="2">
                  <c:v>Főiskolai végzettséggel rendelkező szakdolgozó</c:v>
                </c:pt>
                <c:pt idx="3">
                  <c:v>Egyetemi végzettséggel rendelkező dolgozó</c:v>
                </c:pt>
              </c:strCache>
            </c:strRef>
          </c:cat>
          <c:val>
            <c:numRef>
              <c:f>'23. grafikon'!$C$4:$C$7</c:f>
              <c:numCache>
                <c:formatCode>General</c:formatCode>
                <c:ptCount val="4"/>
                <c:pt idx="0">
                  <c:v>2.25</c:v>
                </c:pt>
                <c:pt idx="1">
                  <c:v>2.57</c:v>
                </c:pt>
                <c:pt idx="2">
                  <c:v>2.97</c:v>
                </c:pt>
                <c:pt idx="3">
                  <c:v>3.05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12-4EDD-B74C-B36B9794E8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01175496"/>
        <c:axId val="601176152"/>
      </c:barChart>
      <c:catAx>
        <c:axId val="6011754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Munkakör jellege</a:t>
                </a:r>
              </a:p>
            </c:rich>
          </c:tx>
          <c:layout>
            <c:manualLayout>
              <c:xMode val="edge"/>
              <c:yMode val="edge"/>
              <c:x val="0.78543328958880132"/>
              <c:y val="0.925925925925925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01176152"/>
        <c:crosses val="autoZero"/>
        <c:auto val="1"/>
        <c:lblAlgn val="ctr"/>
        <c:lblOffset val="100"/>
        <c:noMultiLvlLbl val="0"/>
      </c:catAx>
      <c:valAx>
        <c:axId val="601176152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Gyakoriságot jelölő pontszáma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4.569079906678331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0117549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580927384076981E-2"/>
          <c:y val="0.20299884659746251"/>
          <c:w val="0.87224781277340335"/>
          <c:h val="0.592141605136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'24. grafikon'!$B$4</c:f>
              <c:strCache>
                <c:ptCount val="1"/>
                <c:pt idx="0">
                  <c:v>0-9 év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numRef>
              <c:f>'24. grafikon'!$C$3:$H$3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18</c:v>
                </c:pt>
                <c:pt idx="5">
                  <c:v>20</c:v>
                </c:pt>
              </c:numCache>
            </c:numRef>
          </c:cat>
          <c:val>
            <c:numRef>
              <c:f>'24. grafikon'!$C$4:$H$4</c:f>
              <c:numCache>
                <c:formatCode>0.00</c:formatCode>
                <c:ptCount val="6"/>
                <c:pt idx="0">
                  <c:v>2.5570469798657718</c:v>
                </c:pt>
                <c:pt idx="1">
                  <c:v>2.9932885906040267</c:v>
                </c:pt>
                <c:pt idx="2">
                  <c:v>2.8053691275167787</c:v>
                </c:pt>
                <c:pt idx="3">
                  <c:v>2.6308724832214767</c:v>
                </c:pt>
                <c:pt idx="4">
                  <c:v>2.8724832214765099</c:v>
                </c:pt>
                <c:pt idx="5">
                  <c:v>2.8120805369127515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17-41F6-B67F-8BDBF789F356}"/>
            </c:ext>
          </c:extLst>
        </c:ser>
        <c:ser>
          <c:idx val="1"/>
          <c:order val="1"/>
          <c:tx>
            <c:strRef>
              <c:f>'24. grafikon'!$B$5</c:f>
              <c:strCache>
                <c:ptCount val="1"/>
                <c:pt idx="0">
                  <c:v>10-19 év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numRef>
              <c:f>'24. grafikon'!$C$3:$H$3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18</c:v>
                </c:pt>
                <c:pt idx="5">
                  <c:v>20</c:v>
                </c:pt>
              </c:numCache>
            </c:numRef>
          </c:cat>
          <c:val>
            <c:numRef>
              <c:f>'24. grafikon'!$C$5:$H$5</c:f>
              <c:numCache>
                <c:formatCode>0.00</c:formatCode>
                <c:ptCount val="6"/>
                <c:pt idx="0">
                  <c:v>2.3333333333333335</c:v>
                </c:pt>
                <c:pt idx="1">
                  <c:v>2.6666666666666665</c:v>
                </c:pt>
                <c:pt idx="2">
                  <c:v>2.5333333333333332</c:v>
                </c:pt>
                <c:pt idx="3">
                  <c:v>2.3222222222222224</c:v>
                </c:pt>
                <c:pt idx="4">
                  <c:v>2.5222222222222221</c:v>
                </c:pt>
                <c:pt idx="5">
                  <c:v>2.4555555555555557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17-41F6-B67F-8BDBF789F356}"/>
            </c:ext>
          </c:extLst>
        </c:ser>
        <c:ser>
          <c:idx val="2"/>
          <c:order val="2"/>
          <c:tx>
            <c:strRef>
              <c:f>'24. grafikon'!$B$6</c:f>
              <c:strCache>
                <c:ptCount val="1"/>
                <c:pt idx="0">
                  <c:v>20-29 év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numRef>
              <c:f>'24. grafikon'!$C$3:$H$3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18</c:v>
                </c:pt>
                <c:pt idx="5">
                  <c:v>20</c:v>
                </c:pt>
              </c:numCache>
            </c:numRef>
          </c:cat>
          <c:val>
            <c:numRef>
              <c:f>'24. grafikon'!$C$6:$H$6</c:f>
              <c:numCache>
                <c:formatCode>0.00</c:formatCode>
                <c:ptCount val="6"/>
                <c:pt idx="0">
                  <c:v>2.3970588235294117</c:v>
                </c:pt>
                <c:pt idx="1">
                  <c:v>2.8382352941176472</c:v>
                </c:pt>
                <c:pt idx="2">
                  <c:v>2.6176470588235294</c:v>
                </c:pt>
                <c:pt idx="3">
                  <c:v>2.5147058823529411</c:v>
                </c:pt>
                <c:pt idx="4">
                  <c:v>2.6911764705882355</c:v>
                </c:pt>
                <c:pt idx="5">
                  <c:v>2.5882352941176472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17-41F6-B67F-8BDBF789F356}"/>
            </c:ext>
          </c:extLst>
        </c:ser>
        <c:ser>
          <c:idx val="3"/>
          <c:order val="3"/>
          <c:tx>
            <c:strRef>
              <c:f>'24. grafikon'!$B$7</c:f>
              <c:strCache>
                <c:ptCount val="1"/>
                <c:pt idx="0">
                  <c:v>30-39 év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numRef>
              <c:f>'24. grafikon'!$C$3:$H$3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18</c:v>
                </c:pt>
                <c:pt idx="5">
                  <c:v>20</c:v>
                </c:pt>
              </c:numCache>
            </c:numRef>
          </c:cat>
          <c:val>
            <c:numRef>
              <c:f>'24. grafikon'!$C$7:$H$7</c:f>
              <c:numCache>
                <c:formatCode>0.00</c:formatCode>
                <c:ptCount val="6"/>
                <c:pt idx="0">
                  <c:v>2.65625</c:v>
                </c:pt>
                <c:pt idx="1">
                  <c:v>2.984375</c:v>
                </c:pt>
                <c:pt idx="2">
                  <c:v>2.90625</c:v>
                </c:pt>
                <c:pt idx="3">
                  <c:v>2.75</c:v>
                </c:pt>
                <c:pt idx="4">
                  <c:v>2.84375</c:v>
                </c:pt>
                <c:pt idx="5">
                  <c:v>2.828125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17-41F6-B67F-8BDBF789F356}"/>
            </c:ext>
          </c:extLst>
        </c:ser>
        <c:ser>
          <c:idx val="4"/>
          <c:order val="4"/>
          <c:tx>
            <c:strRef>
              <c:f>'24. grafikon'!$B$8</c:f>
              <c:strCache>
                <c:ptCount val="1"/>
                <c:pt idx="0">
                  <c:v>40- év</c:v>
                </c:pt>
              </c:strCache>
            </c:strRef>
          </c:tx>
          <c:spPr>
            <a:solidFill>
              <a:srgbClr val="FF5BAD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numRef>
              <c:f>'24. grafikon'!$C$3:$H$3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18</c:v>
                </c:pt>
                <c:pt idx="5">
                  <c:v>20</c:v>
                </c:pt>
              </c:numCache>
            </c:numRef>
          </c:cat>
          <c:val>
            <c:numRef>
              <c:f>'24. grafikon'!$C$8:$H$8</c:f>
              <c:numCache>
                <c:formatCode>0.00</c:formatCode>
                <c:ptCount val="6"/>
                <c:pt idx="0">
                  <c:v>1.7</c:v>
                </c:pt>
                <c:pt idx="1">
                  <c:v>2.1</c:v>
                </c:pt>
                <c:pt idx="2">
                  <c:v>2.2999999999999998</c:v>
                </c:pt>
                <c:pt idx="3">
                  <c:v>1.7</c:v>
                </c:pt>
                <c:pt idx="4">
                  <c:v>2.2000000000000002</c:v>
                </c:pt>
                <c:pt idx="5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17-41F6-B67F-8BDBF789F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5154920"/>
        <c:axId val="515149344"/>
      </c:barChart>
      <c:catAx>
        <c:axId val="515154920"/>
        <c:scaling>
          <c:orientation val="minMax"/>
        </c:scaling>
        <c:delete val="0"/>
        <c:axPos val="b"/>
        <c:title>
          <c:layout>
            <c:manualLayout>
              <c:xMode val="edge"/>
              <c:yMode val="edge"/>
              <c:x val="0.85409361329833766"/>
              <c:y val="0.8744865542326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5149344"/>
        <c:crosses val="autoZero"/>
        <c:auto val="1"/>
        <c:lblAlgn val="ctr"/>
        <c:lblOffset val="100"/>
        <c:noMultiLvlLbl val="0"/>
      </c:catAx>
      <c:valAx>
        <c:axId val="515149344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>
            <c:manualLayout>
              <c:xMode val="edge"/>
              <c:yMode val="edge"/>
              <c:x val="3.3333333333333333E-2"/>
              <c:y val="2.80082463740475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151549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5705096237970269"/>
          <c:y val="2.768166089965398E-2"/>
          <c:w val="0.13183792650918635"/>
          <c:h val="0.250867776476037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469816272965873E-2"/>
          <c:y val="0.20370370370370369"/>
          <c:w val="0.87197462817147853"/>
          <c:h val="0.590725430154564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'25. grafikon'!$B$9</c:f>
              <c:strCache>
                <c:ptCount val="1"/>
                <c:pt idx="0">
                  <c:v>sürgősségi ellátók (n=164)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48E69E2-7CDB-411A-8A94-01432041CFDD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C3A26C84-F04C-4426-9A2D-90C9B3FABD20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669-414E-B785-275691AB0A27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052646E-6FFB-4FD1-9D1E-5FCA9473D5F7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6311A885-968B-4EFB-851D-ABACDF4E709C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669-414E-B785-275691AB0A27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F8C480E-A0C3-43F9-83B0-31F0ADB2502E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78BAEC80-8FA2-4BC4-AAF4-DF99F3AEB43B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669-414E-B785-275691AB0A27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1177EDB-87F3-406E-AD75-22EDAE690B06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9092BF3B-3851-4B67-86BC-0984F7310EB8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669-414E-B785-275691AB0A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'25. grafikon'!$B$2:$B$5</c:f>
              <c:strCache>
                <c:ptCount val="4"/>
                <c:pt idx="0">
                  <c:v>Soha</c:v>
                </c:pt>
                <c:pt idx="1">
                  <c:v>Néha</c:v>
                </c:pt>
                <c:pt idx="2">
                  <c:v>Elég gyakran</c:v>
                </c:pt>
                <c:pt idx="3">
                  <c:v>Nagyon gyakran</c:v>
                </c:pt>
              </c:strCache>
            </c:strRef>
          </c:cat>
          <c:val>
            <c:numRef>
              <c:f>'25. grafikon'!$C$2:$C$5</c:f>
              <c:numCache>
                <c:formatCode>0.0</c:formatCode>
                <c:ptCount val="4"/>
                <c:pt idx="0">
                  <c:v>36.6</c:v>
                </c:pt>
                <c:pt idx="1">
                  <c:v>41.148148148148145</c:v>
                </c:pt>
                <c:pt idx="2">
                  <c:v>39.523809523809526</c:v>
                </c:pt>
                <c:pt idx="3">
                  <c:v>34.325581395348834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'25. grafikon'!$B$12:$B$15</c15:f>
                <c15:dlblRangeCache>
                  <c:ptCount val="4"/>
                  <c:pt idx="0">
                    <c:v>(n=25)</c:v>
                  </c:pt>
                  <c:pt idx="1">
                    <c:v>(n=54)</c:v>
                  </c:pt>
                  <c:pt idx="2">
                    <c:v>(n=42)</c:v>
                  </c:pt>
                  <c:pt idx="3">
                    <c:v>(n=43)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669-414E-B785-275691AB0A2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08324072"/>
        <c:axId val="508318496"/>
      </c:barChart>
      <c:catAx>
        <c:axId val="508324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Gyakoriság</a:t>
                </a:r>
              </a:p>
            </c:rich>
          </c:tx>
          <c:layout>
            <c:manualLayout>
              <c:xMode val="edge"/>
              <c:yMode val="edge"/>
              <c:x val="0.84174190726159215"/>
              <c:y val="0.92034703995333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08318496"/>
        <c:crosses val="autoZero"/>
        <c:auto val="1"/>
        <c:lblAlgn val="ctr"/>
        <c:lblOffset val="100"/>
        <c:noMultiLvlLbl val="0"/>
      </c:catAx>
      <c:valAx>
        <c:axId val="508318496"/>
        <c:scaling>
          <c:orientation val="minMax"/>
          <c:max val="45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Átlagos</a:t>
                </a:r>
                <a:r>
                  <a:rPr lang="hu-HU" b="1" baseline="0"/>
                  <a:t> életkor (év)</a:t>
                </a:r>
                <a:endParaRPr lang="hu-HU" b="1"/>
              </a:p>
            </c:rich>
          </c:tx>
          <c:layout>
            <c:manualLayout>
              <c:xMode val="edge"/>
              <c:yMode val="edge"/>
              <c:x val="3.0555555555555555E-2"/>
              <c:y val="4.02584572761738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0832407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692038495188105E-2"/>
          <c:y val="0.16608850976961212"/>
          <c:w val="0.81887292213473317"/>
          <c:h val="0.623780256634587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'26. grafikon'!$E$2</c:f>
              <c:strCache>
                <c:ptCount val="1"/>
                <c:pt idx="0">
                  <c:v>sürgősségi ellátók (n=164)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5B18EA5-FE3C-4D18-B1F7-DDB28ABAA9B9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/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fld id="{1A6C518E-5EB7-4369-8873-C3438CB0D493}" type="CELLRANGE">
                      <a:rPr lang="en-US" sz="900"/>
                      <a:pPr/>
                      <a:t>[CELLATARTOMÁNY]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9F3-438C-9C7A-0960D0EA7447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A5531428-7CDC-4C77-A26A-1B04E39292C1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E4A1E3CC-0E48-40B0-A644-A7F2E886312C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9F3-438C-9C7A-0960D0EA7447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CE0FB70-8268-4B01-AC56-4F656D5CB7AF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F2F58CB1-78AE-45AC-8265-6B4AFF890D8C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9F3-438C-9C7A-0960D0EA744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60BAE6B-0FDE-44AD-98DD-784462468F48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/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fld id="{8D8F8661-D962-43AC-A0C7-114222FF6C58}" type="CELLRANGE">
                      <a:rPr lang="en-US" sz="900"/>
                      <a:pPr/>
                      <a:t>[CELLATARTOMÁNY]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9F3-438C-9C7A-0960D0EA74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'26. grafikon'!$B$4:$B$7</c:f>
              <c:strCache>
                <c:ptCount val="4"/>
                <c:pt idx="0">
                  <c:v>Soha</c:v>
                </c:pt>
                <c:pt idx="1">
                  <c:v>Néha</c:v>
                </c:pt>
                <c:pt idx="2">
                  <c:v>Elég gyakran</c:v>
                </c:pt>
                <c:pt idx="3">
                  <c:v>Nagyon gyakran</c:v>
                </c:pt>
              </c:strCache>
            </c:strRef>
          </c:cat>
          <c:val>
            <c:numRef>
              <c:f>'26. grafikon'!$C$4:$C$7</c:f>
              <c:numCache>
                <c:formatCode>0.0</c:formatCode>
                <c:ptCount val="4"/>
                <c:pt idx="0">
                  <c:v>36.4</c:v>
                </c:pt>
                <c:pt idx="1">
                  <c:v>41.388059701492537</c:v>
                </c:pt>
                <c:pt idx="2">
                  <c:v>37.06666666666667</c:v>
                </c:pt>
                <c:pt idx="3">
                  <c:v>33.777777777777779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'26. grafikon'!$C$10:$C$13</c15:f>
                <c15:dlblRangeCache>
                  <c:ptCount val="4"/>
                  <c:pt idx="0">
                    <c:v>(n=10)</c:v>
                  </c:pt>
                  <c:pt idx="1">
                    <c:v>(n=67)</c:v>
                  </c:pt>
                  <c:pt idx="2">
                    <c:v>(n=60)</c:v>
                  </c:pt>
                  <c:pt idx="3">
                    <c:v>(n=27)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99F3-438C-9C7A-0960D0EA744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5434352"/>
        <c:axId val="555396632"/>
      </c:barChart>
      <c:catAx>
        <c:axId val="555434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Fizikailag kimerültség gyakorisága</a:t>
                </a:r>
              </a:p>
            </c:rich>
          </c:tx>
          <c:layout>
            <c:manualLayout>
              <c:xMode val="edge"/>
              <c:yMode val="edge"/>
              <c:x val="0.80257283464566942"/>
              <c:y val="0.892638524351122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55396632"/>
        <c:crosses val="autoZero"/>
        <c:auto val="1"/>
        <c:lblAlgn val="ctr"/>
        <c:lblOffset val="100"/>
        <c:noMultiLvlLbl val="0"/>
      </c:catAx>
      <c:valAx>
        <c:axId val="555396632"/>
        <c:scaling>
          <c:orientation val="minMax"/>
          <c:max val="45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Átlagos életkor (év)</a:t>
                </a:r>
              </a:p>
            </c:rich>
          </c:tx>
          <c:layout>
            <c:manualLayout>
              <c:xMode val="edge"/>
              <c:yMode val="edge"/>
              <c:x val="2.7777777777777779E-3"/>
              <c:y val="4.000400991542726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5543435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039370078740141E-2"/>
          <c:y val="0.26273257509477982"/>
          <c:w val="0.87406605424321948"/>
          <c:h val="0.527136191309419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'27. grafikon'!$F$2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'27. grafikon'!$B$4:$B$8</c:f>
              <c:strCache>
                <c:ptCount val="5"/>
                <c:pt idx="0">
                  <c:v>0-9 év</c:v>
                </c:pt>
                <c:pt idx="1">
                  <c:v>10-19 év</c:v>
                </c:pt>
                <c:pt idx="2">
                  <c:v>20-29 év</c:v>
                </c:pt>
                <c:pt idx="3">
                  <c:v>30-39 év</c:v>
                </c:pt>
                <c:pt idx="4">
                  <c:v>40- év</c:v>
                </c:pt>
              </c:strCache>
            </c:strRef>
          </c:cat>
          <c:val>
            <c:numRef>
              <c:f>'27. grafikon'!$C$4:$C$8</c:f>
              <c:numCache>
                <c:formatCode>0.00</c:formatCode>
                <c:ptCount val="5"/>
                <c:pt idx="0">
                  <c:v>2.9932885906040267</c:v>
                </c:pt>
                <c:pt idx="1">
                  <c:v>2.6666666666666665</c:v>
                </c:pt>
                <c:pt idx="2">
                  <c:v>2.8382352941176472</c:v>
                </c:pt>
                <c:pt idx="3">
                  <c:v>2.984375</c:v>
                </c:pt>
                <c:pt idx="4">
                  <c:v>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53-4950-958C-41F4D9F19B1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13468824"/>
        <c:axId val="613469480"/>
      </c:barChart>
      <c:catAx>
        <c:axId val="613468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Jelenlegi munkakörben eltöltött idő</a:t>
                </a:r>
              </a:p>
            </c:rich>
          </c:tx>
          <c:layout>
            <c:manualLayout>
              <c:xMode val="edge"/>
              <c:yMode val="edge"/>
              <c:x val="0.825913167104112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13469480"/>
        <c:crosses val="autoZero"/>
        <c:auto val="1"/>
        <c:lblAlgn val="ctr"/>
        <c:lblOffset val="100"/>
        <c:noMultiLvlLbl val="0"/>
      </c:catAx>
      <c:valAx>
        <c:axId val="613469480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Gyakoriságot jelölő pontszám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2.376567512394284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1346882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24781277340333"/>
          <c:y val="0.20602070574511519"/>
          <c:w val="0.80819138232720911"/>
          <c:h val="0.597736949547973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 grafikon'!$C$3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7170D11-37D8-4596-8759-8C6D612526EF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/>
                      <a:t>[ÉRTÉK]</a:t>
                    </a:fld>
                    <a:endParaRPr lang="en-US" sz="8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fld id="{FCF90C04-EC31-44FB-82F6-56DBB1131994}" type="CELLRANGE">
                      <a:rPr lang="en-US"/>
                      <a:pPr/>
                      <a:t>[CELLATARTOMÁNY]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2F30-47B3-A4B9-5DE28C67B52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C010A89-BB71-4E02-889C-59AC1419C138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/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fld id="{B10CA715-E34B-4452-B9E0-572572BBD1B9}" type="CELLRANGE">
                      <a:rPr lang="en-US"/>
                      <a:pPr/>
                      <a:t>[CELLATARTOMÁNY]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F30-47B3-A4B9-5DE28C67B52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A931295-1C50-4EFC-9DE8-44B7C29E5970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/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fld id="{03AA8A4A-F09C-47C1-A0D7-2E3CB9439BEB}" type="CELLRANGE">
                      <a:rPr lang="en-US"/>
                      <a:pPr/>
                      <a:t>[CELLATARTOMÁNY]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2F30-47B3-A4B9-5DE28C67B52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FDE08BB-31C9-4464-915A-102CEB74AEC9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/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fld id="{E54906BF-10EB-4092-8394-B063B46963A8}" type="CELLRANGE">
                      <a:rPr lang="en-US"/>
                      <a:pPr/>
                      <a:t>[CELLATARTOMÁNY]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2F30-47B3-A4B9-5DE28C67B5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 grafikon'!$B$4:$B$7</c:f>
              <c:strCache>
                <c:ptCount val="4"/>
                <c:pt idx="0">
                  <c:v>Soha</c:v>
                </c:pt>
                <c:pt idx="1">
                  <c:v>Néha</c:v>
                </c:pt>
                <c:pt idx="2">
                  <c:v>Elég gyakran</c:v>
                </c:pt>
                <c:pt idx="3">
                  <c:v>Nagyon gyakran</c:v>
                </c:pt>
              </c:strCache>
            </c:strRef>
          </c:cat>
          <c:val>
            <c:numRef>
              <c:f>'3. grafikon'!$C$4:$C$7</c:f>
              <c:numCache>
                <c:formatCode>0.0%</c:formatCode>
                <c:ptCount val="4"/>
                <c:pt idx="0">
                  <c:v>0.192</c:v>
                </c:pt>
                <c:pt idx="1">
                  <c:v>0.436</c:v>
                </c:pt>
                <c:pt idx="2">
                  <c:v>0.22800000000000001</c:v>
                </c:pt>
                <c:pt idx="3">
                  <c:v>0.14399999999999999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'3. grafikon'!$D$4:$D$7</c15:f>
                <c15:dlblRangeCache>
                  <c:ptCount val="4"/>
                  <c:pt idx="0">
                    <c:v>(n=73)</c:v>
                  </c:pt>
                  <c:pt idx="1">
                    <c:v>(n=166)</c:v>
                  </c:pt>
                  <c:pt idx="2">
                    <c:v>(n=87)</c:v>
                  </c:pt>
                  <c:pt idx="3">
                    <c:v>(n=55)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2F30-47B3-A4B9-5DE28C67B523}"/>
            </c:ext>
          </c:extLst>
        </c:ser>
        <c:ser>
          <c:idx val="1"/>
          <c:order val="1"/>
          <c:tx>
            <c:strRef>
              <c:f>'3. grafikon'!$E$3</c:f>
              <c:strCache>
                <c:ptCount val="1"/>
                <c:pt idx="0">
                  <c:v>sürgősségi szakterületen dolgozók (n=164)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124EDAF-DDB2-49B1-8539-1370630B66ED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/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fld id="{08EB63E8-ACC0-40D7-81D9-A7CDDD169926}" type="CELLRANGE">
                      <a:rPr lang="en-US"/>
                      <a:pPr/>
                      <a:t>[CELLATARTOMÁNY]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2F30-47B3-A4B9-5DE28C67B523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62D19921-78AE-430E-BAC7-1D0E8ACF811C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01356F55-F9C7-4511-90E0-6A3006F2A107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2F30-47B3-A4B9-5DE28C67B523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6607559-293C-4D7B-8C99-2DA7A4006FE8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A27865F1-A8B8-45E9-AFD3-76547ED5ACDC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2F30-47B3-A4B9-5DE28C67B523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9CA23D1-515F-4A88-9718-CC26C7450B4C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F6F2A646-9BDC-43A7-9D2A-4E8B380ECB86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2F30-47B3-A4B9-5DE28C67B5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'3. grafikon'!$B$4:$B$7</c:f>
              <c:strCache>
                <c:ptCount val="4"/>
                <c:pt idx="0">
                  <c:v>Soha</c:v>
                </c:pt>
                <c:pt idx="1">
                  <c:v>Néha</c:v>
                </c:pt>
                <c:pt idx="2">
                  <c:v>Elég gyakran</c:v>
                </c:pt>
                <c:pt idx="3">
                  <c:v>Nagyon gyakran</c:v>
                </c:pt>
              </c:strCache>
            </c:strRef>
          </c:cat>
          <c:val>
            <c:numRef>
              <c:f>'3. grafikon'!$E$4:$E$7</c:f>
              <c:numCache>
                <c:formatCode>0.0%</c:formatCode>
                <c:ptCount val="4"/>
                <c:pt idx="0">
                  <c:v>0.22600000000000001</c:v>
                </c:pt>
                <c:pt idx="1">
                  <c:v>0.42699999999999999</c:v>
                </c:pt>
                <c:pt idx="2">
                  <c:v>0.183</c:v>
                </c:pt>
                <c:pt idx="3">
                  <c:v>0.16463414634146342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'3. grafikon'!$F$4:$F$7</c15:f>
                <c15:dlblRangeCache>
                  <c:ptCount val="4"/>
                  <c:pt idx="0">
                    <c:v>(n=37)</c:v>
                  </c:pt>
                  <c:pt idx="1">
                    <c:v>(n=70)</c:v>
                  </c:pt>
                  <c:pt idx="2">
                    <c:v>(n=30)</c:v>
                  </c:pt>
                  <c:pt idx="3">
                    <c:v>(n=27)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2F30-47B3-A4B9-5DE28C67B52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37081272"/>
        <c:axId val="537086520"/>
      </c:barChart>
      <c:catAx>
        <c:axId val="537081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Gyakoriság</a:t>
                </a:r>
              </a:p>
            </c:rich>
          </c:tx>
          <c:layout>
            <c:manualLayout>
              <c:xMode val="edge"/>
              <c:yMode val="edge"/>
              <c:x val="0.83123228346456701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7086520"/>
        <c:crosses val="autoZero"/>
        <c:auto val="1"/>
        <c:lblAlgn val="ctr"/>
        <c:lblOffset val="100"/>
        <c:noMultiLvlLbl val="0"/>
      </c:catAx>
      <c:valAx>
        <c:axId val="537086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Eloszlási arány</a:t>
                </a:r>
                <a:r>
                  <a:rPr lang="hu-HU" b="1"/>
                  <a:t> (%)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2.2222222222222223E-2"/>
              <c:y val="3.219233012540099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708127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90048118985126"/>
          <c:y val="0.17361329833770775"/>
          <c:w val="0.8465529308836397"/>
          <c:h val="0.625445465150189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'4. grafikon'!$B$3</c:f>
              <c:strCache>
                <c:ptCount val="1"/>
                <c:pt idx="0">
                  <c:v>Soha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 grafikon'!$C$2:$E$2</c:f>
              <c:numCache>
                <c:formatCode>General</c:formatCode>
                <c:ptCount val="3"/>
                <c:pt idx="0">
                  <c:v>9</c:v>
                </c:pt>
                <c:pt idx="1">
                  <c:v>17</c:v>
                </c:pt>
                <c:pt idx="2">
                  <c:v>29</c:v>
                </c:pt>
              </c:numCache>
            </c:numRef>
          </c:cat>
          <c:val>
            <c:numRef>
              <c:f>'4. grafikon'!$C$3:$E$3</c:f>
              <c:numCache>
                <c:formatCode>0.0%</c:formatCode>
                <c:ptCount val="3"/>
                <c:pt idx="0">
                  <c:v>3.2000000000000001E-2</c:v>
                </c:pt>
                <c:pt idx="1">
                  <c:v>0.16600000000000001</c:v>
                </c:pt>
                <c:pt idx="2">
                  <c:v>0.124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6-48C8-9682-971E6C8891EE}"/>
            </c:ext>
          </c:extLst>
        </c:ser>
        <c:ser>
          <c:idx val="1"/>
          <c:order val="1"/>
          <c:tx>
            <c:strRef>
              <c:f>'4. grafikon'!$B$4</c:f>
              <c:strCache>
                <c:ptCount val="1"/>
                <c:pt idx="0">
                  <c:v>Néha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 grafikon'!$C$2:$E$2</c:f>
              <c:numCache>
                <c:formatCode>General</c:formatCode>
                <c:ptCount val="3"/>
                <c:pt idx="0">
                  <c:v>9</c:v>
                </c:pt>
                <c:pt idx="1">
                  <c:v>17</c:v>
                </c:pt>
                <c:pt idx="2">
                  <c:v>29</c:v>
                </c:pt>
              </c:numCache>
            </c:numRef>
          </c:cat>
          <c:val>
            <c:numRef>
              <c:f>'4. grafikon'!$C$4:$E$4</c:f>
              <c:numCache>
                <c:formatCode>0.0%</c:formatCode>
                <c:ptCount val="3"/>
                <c:pt idx="0">
                  <c:v>0.33600000000000002</c:v>
                </c:pt>
                <c:pt idx="1">
                  <c:v>0.442</c:v>
                </c:pt>
                <c:pt idx="2">
                  <c:v>0.309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76-48C8-9682-971E6C8891EE}"/>
            </c:ext>
          </c:extLst>
        </c:ser>
        <c:ser>
          <c:idx val="2"/>
          <c:order val="2"/>
          <c:tx>
            <c:strRef>
              <c:f>'4. grafikon'!$B$5</c:f>
              <c:strCache>
                <c:ptCount val="1"/>
                <c:pt idx="0">
                  <c:v>Elég gyakran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 grafikon'!$C$2:$E$2</c:f>
              <c:numCache>
                <c:formatCode>General</c:formatCode>
                <c:ptCount val="3"/>
                <c:pt idx="0">
                  <c:v>9</c:v>
                </c:pt>
                <c:pt idx="1">
                  <c:v>17</c:v>
                </c:pt>
                <c:pt idx="2">
                  <c:v>29</c:v>
                </c:pt>
              </c:numCache>
            </c:numRef>
          </c:cat>
          <c:val>
            <c:numRef>
              <c:f>'4. grafikon'!$C$5:$E$5</c:f>
              <c:numCache>
                <c:formatCode>0.0%</c:formatCode>
                <c:ptCount val="3"/>
                <c:pt idx="0">
                  <c:v>0.39200000000000002</c:v>
                </c:pt>
                <c:pt idx="1">
                  <c:v>0.26300000000000001</c:v>
                </c:pt>
                <c:pt idx="2">
                  <c:v>0.34599999999999997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76-48C8-9682-971E6C8891EE}"/>
            </c:ext>
          </c:extLst>
        </c:ser>
        <c:ser>
          <c:idx val="3"/>
          <c:order val="3"/>
          <c:tx>
            <c:strRef>
              <c:f>'4. grafikon'!$B$6</c:f>
              <c:strCache>
                <c:ptCount val="1"/>
                <c:pt idx="0">
                  <c:v>Nagyon gyakran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 grafikon'!$C$2:$E$2</c:f>
              <c:numCache>
                <c:formatCode>General</c:formatCode>
                <c:ptCount val="3"/>
                <c:pt idx="0">
                  <c:v>9</c:v>
                </c:pt>
                <c:pt idx="1">
                  <c:v>17</c:v>
                </c:pt>
                <c:pt idx="2">
                  <c:v>29</c:v>
                </c:pt>
              </c:numCache>
            </c:numRef>
          </c:cat>
          <c:val>
            <c:numRef>
              <c:f>'4. grafikon'!$C$6:$E$6</c:f>
              <c:numCache>
                <c:formatCode>0.0%</c:formatCode>
                <c:ptCount val="3"/>
                <c:pt idx="0">
                  <c:v>0.24</c:v>
                </c:pt>
                <c:pt idx="1">
                  <c:v>0.129</c:v>
                </c:pt>
                <c:pt idx="2">
                  <c:v>0.221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76-48C8-9682-971E6C8891E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35561336"/>
        <c:axId val="535562320"/>
      </c:barChart>
      <c:catAx>
        <c:axId val="535561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Kérdés</a:t>
                </a:r>
                <a:r>
                  <a:rPr lang="hu-HU" b="1" baseline="0"/>
                  <a:t> sorszáma</a:t>
                </a:r>
                <a:endParaRPr lang="hu-HU" b="1"/>
              </a:p>
            </c:rich>
          </c:tx>
          <c:layout>
            <c:manualLayout>
              <c:xMode val="edge"/>
              <c:yMode val="edge"/>
              <c:x val="0.74473250218722664"/>
              <c:y val="0.901828521434820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5562320"/>
        <c:crosses val="autoZero"/>
        <c:auto val="1"/>
        <c:lblAlgn val="ctr"/>
        <c:lblOffset val="100"/>
        <c:noMultiLvlLbl val="0"/>
      </c:catAx>
      <c:valAx>
        <c:axId val="53556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A</a:t>
                </a:r>
                <a:r>
                  <a:rPr lang="hu-HU" b="1" baseline="0"/>
                  <a:t> nem sürgősségi ellátásban dolgozók (n=217) eloszlási aránya</a:t>
                </a:r>
                <a:endParaRPr lang="hu-HU" b="1"/>
              </a:p>
            </c:rich>
          </c:tx>
          <c:layout>
            <c:manualLayout>
              <c:xMode val="edge"/>
              <c:yMode val="edge"/>
              <c:x val="1.6666666666666666E-2"/>
              <c:y val="5.76206620005832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35561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7578674540682413"/>
          <c:y val="2.7777777777777776E-2"/>
          <c:w val="0.20754658792650918"/>
          <c:h val="0.201391076115485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1227034120735"/>
          <c:y val="0.2430577427821522"/>
          <c:w val="0.82987204724409447"/>
          <c:h val="0.53755176436278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'5. grafikon'!$B$3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F993200-3942-4114-93CE-EBF7490E7CE4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E6D103E8-B5D6-41B8-B599-547582C9B6AD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F36-4374-9F5F-7C9684416CD4}"/>
                </c:ext>
              </c:extLst>
            </c:dLbl>
            <c:dLbl>
              <c:idx val="1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21235BB-4028-4FB4-B8CB-81AE0AB723FF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8E9E80E6-7350-46FC-B3ED-DFCA178AC20D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F36-4374-9F5F-7C9684416CD4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1A23A94-268D-42D5-B90F-F9214EF34EDB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DE60B5D8-9955-42AF-8363-5B431B989A1A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F36-4374-9F5F-7C9684416CD4}"/>
                </c:ext>
              </c:extLst>
            </c:dLbl>
            <c:dLbl>
              <c:idx val="3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607FC5E-C745-4FAC-81D4-0540081D0745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13E8BDC0-0165-4DE7-A9F7-F188095191CE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F36-4374-9F5F-7C9684416C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'5. grafikon'!$A$4:$A$7</c:f>
              <c:strCache>
                <c:ptCount val="4"/>
                <c:pt idx="0">
                  <c:v>Soha</c:v>
                </c:pt>
                <c:pt idx="1">
                  <c:v>Néha</c:v>
                </c:pt>
                <c:pt idx="2">
                  <c:v>Elég gyakran</c:v>
                </c:pt>
                <c:pt idx="3">
                  <c:v>Nagyon gyakran</c:v>
                </c:pt>
              </c:strCache>
            </c:strRef>
          </c:cat>
          <c:val>
            <c:numRef>
              <c:f>'5. grafikon'!$B$4:$B$7</c:f>
              <c:numCache>
                <c:formatCode>0.0%</c:formatCode>
                <c:ptCount val="4"/>
                <c:pt idx="0">
                  <c:v>4.4999999999999998E-2</c:v>
                </c:pt>
                <c:pt idx="1">
                  <c:v>0.33300000000000002</c:v>
                </c:pt>
                <c:pt idx="2">
                  <c:v>0.33600000000000002</c:v>
                </c:pt>
                <c:pt idx="3">
                  <c:v>0.28599999999999998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'5. grafikon'!$C$4:$C$7</c15:f>
                <c15:dlblRangeCache>
                  <c:ptCount val="4"/>
                  <c:pt idx="0">
                    <c:v>(n=17)</c:v>
                  </c:pt>
                  <c:pt idx="1">
                    <c:v>(n=127)</c:v>
                  </c:pt>
                  <c:pt idx="2">
                    <c:v>(n=128)</c:v>
                  </c:pt>
                  <c:pt idx="3">
                    <c:v>(n=109)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7F36-4374-9F5F-7C9684416CD4}"/>
            </c:ext>
          </c:extLst>
        </c:ser>
        <c:ser>
          <c:idx val="1"/>
          <c:order val="1"/>
          <c:tx>
            <c:strRef>
              <c:f>'5. grafikon'!$D$3</c:f>
              <c:strCache>
                <c:ptCount val="1"/>
                <c:pt idx="0">
                  <c:v>sürgősségi szakterületen dolgozók (n=164)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8589BED-B10B-49F4-BEC5-C25363415999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BB8FFE06-695D-4AC4-92DD-389010221FA5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F36-4374-9F5F-7C9684416CD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6A1A989-DE94-4830-B619-5D388F30FABC}" type="VALUE">
                      <a:rPr lang="en-US" sz="8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/>
                      <a:t>[ÉRTÉK]</a:t>
                    </a:fld>
                    <a:endParaRPr lang="en-US" sz="8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fld id="{08276539-8567-44A5-BDB1-27A8DA1F16E7}" type="CELLRANGE">
                      <a:rPr lang="en-US"/>
                      <a:pPr/>
                      <a:t>[CELLATARTOMÁNY]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F36-4374-9F5F-7C9684416CD4}"/>
                </c:ext>
              </c:extLst>
            </c:dLbl>
            <c:dLbl>
              <c:idx val="2"/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317FF713-0254-4751-8933-73A612F52FC0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[ÉRTÉK]</a:t>
                    </a:fld>
                    <a:endParaRPr lang="en-US"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fld id="{FC21302B-F1C8-4767-8D71-CE4194B55954}" type="CELLRANGE">
                      <a:rPr lang="en-US"/>
                      <a:pPr marL="0" marR="0" indent="0" algn="ctr" defTabSz="914400" rtl="0" eaLnBrk="1" fontAlgn="auto" latinLnBrk="0" hangingPunct="1">
                        <a:lnSpc>
                          <a:spcPct val="100000"/>
                        </a:lnSpc>
                        <a:spcBef>
                          <a:spcPts val="0"/>
                        </a:spcBef>
                        <a:spcAft>
                          <a:spcPts val="0"/>
                        </a:spcAft>
                        <a:buClrTx/>
                        <a:buSzTx/>
                        <a:buFontTx/>
                        <a:buNone/>
                        <a:tabLst/>
                        <a:defRPr>
                          <a:solidFill>
                            <a:sysClr val="windowText" lastClr="000000">
                              <a:lumMod val="75000"/>
                              <a:lumOff val="25000"/>
                            </a:sysClr>
                          </a:solidFill>
                        </a:defRPr>
                      </a:pPr>
                      <a:t>[CELLATARTOMÁNY]</a:t>
                    </a:fld>
                    <a:endParaRPr lang="hu-HU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7F36-4374-9F5F-7C9684416CD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92A8A54-1997-49ED-BB8A-1D8F8BEC8F3E}" type="VALUE">
                      <a:rPr lang="en-US"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rPr>
                      <a:pPr/>
                      <a:t>[ÉRTÉK]</a:t>
                    </a:fld>
                    <a:endParaRPr lang="en-US" sz="8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</a:endParaRPr>
                  </a:p>
                  <a:p>
                    <a:fld id="{29E83989-4CE8-474D-A11C-98988B45111C}" type="CELLRANGE">
                      <a:rPr lang="en-US"/>
                      <a:pPr/>
                      <a:t>[CELLATARTOMÁNY]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F36-4374-9F5F-7C9684416C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'5. grafikon'!$A$4:$A$7</c:f>
              <c:strCache>
                <c:ptCount val="4"/>
                <c:pt idx="0">
                  <c:v>Soha</c:v>
                </c:pt>
                <c:pt idx="1">
                  <c:v>Néha</c:v>
                </c:pt>
                <c:pt idx="2">
                  <c:v>Elég gyakran</c:v>
                </c:pt>
                <c:pt idx="3">
                  <c:v>Nagyon gyakran</c:v>
                </c:pt>
              </c:strCache>
            </c:strRef>
          </c:cat>
          <c:val>
            <c:numRef>
              <c:f>'5. grafikon'!$D$4:$D$7</c:f>
              <c:numCache>
                <c:formatCode>0.0%</c:formatCode>
                <c:ptCount val="4"/>
                <c:pt idx="0">
                  <c:v>7.2999999999999995E-2</c:v>
                </c:pt>
                <c:pt idx="1">
                  <c:v>0.36</c:v>
                </c:pt>
                <c:pt idx="2">
                  <c:v>0.30499999999999999</c:v>
                </c:pt>
                <c:pt idx="3">
                  <c:v>0.26200000000000001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'5. grafikon'!$E$4:$E$7</c15:f>
                <c15:dlblRangeCache>
                  <c:ptCount val="4"/>
                  <c:pt idx="0">
                    <c:v>(n=12)</c:v>
                  </c:pt>
                  <c:pt idx="1">
                    <c:v>(n=59)</c:v>
                  </c:pt>
                  <c:pt idx="2">
                    <c:v>(n=50)</c:v>
                  </c:pt>
                  <c:pt idx="3">
                    <c:v>(n=43)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7F36-4374-9F5F-7C9684416CD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1834552"/>
        <c:axId val="521835864"/>
      </c:barChart>
      <c:catAx>
        <c:axId val="521834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Érzés gyakoriság</a:t>
                </a:r>
              </a:p>
            </c:rich>
          </c:tx>
          <c:layout>
            <c:manualLayout>
              <c:xMode val="edge"/>
              <c:yMode val="edge"/>
              <c:x val="0.84400306211723541"/>
              <c:y val="0.883310002916302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1835864"/>
        <c:crosses val="autoZero"/>
        <c:auto val="1"/>
        <c:lblAlgn val="ctr"/>
        <c:lblOffset val="100"/>
        <c:noMultiLvlLbl val="0"/>
      </c:catAx>
      <c:valAx>
        <c:axId val="52183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Eloszlási</a:t>
                </a:r>
                <a:r>
                  <a:rPr lang="hu-HU" b="1" baseline="0"/>
                  <a:t> arány</a:t>
                </a:r>
                <a:endParaRPr lang="hu-HU" b="1"/>
              </a:p>
            </c:rich>
          </c:tx>
          <c:layout>
            <c:manualLayout>
              <c:xMode val="edge"/>
              <c:yMode val="edge"/>
              <c:x val="3.0555555555555555E-2"/>
              <c:y val="8.311825605132694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1834552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586113014736397E-2"/>
          <c:y val="0.22900698429645447"/>
          <c:w val="0.85110399388353564"/>
          <c:h val="0.574750834111837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'6. grafikon'!$A$3</c:f>
              <c:strCache>
                <c:ptCount val="1"/>
                <c:pt idx="0">
                  <c:v>Soha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4599938-2FA2-4E0D-9045-095D3CA8DC85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88D8A139-DD62-4F87-BD8C-63CD4E7D6FBC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CB5-478B-B484-AB18032E65F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A1E3469-12F4-45E9-B934-24DE36E5A0B5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42EDBDC1-9D16-4744-853D-4F47C5C22DE4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CB5-478B-B484-AB18032E65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('6. grafikon'!$B$2,'6. grafikon'!$D$2)</c:f>
              <c:strCache>
                <c:ptCount val="2"/>
                <c:pt idx="0">
                  <c:v>12. kérdés</c:v>
                </c:pt>
                <c:pt idx="1">
                  <c:v>18. kérdés</c:v>
                </c:pt>
              </c:strCache>
            </c:strRef>
          </c:cat>
          <c:val>
            <c:numRef>
              <c:f>('6. grafikon'!$B$3,'6. grafikon'!$D$3)</c:f>
              <c:numCache>
                <c:formatCode>0.0%</c:formatCode>
                <c:ptCount val="2"/>
                <c:pt idx="0">
                  <c:v>0.23799999999999999</c:v>
                </c:pt>
                <c:pt idx="1">
                  <c:v>0.122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'6. grafikon'!$E$3:$E$6</c15:f>
                <c15:dlblRangeCache>
                  <c:ptCount val="4"/>
                  <c:pt idx="0">
                    <c:v>(n=20)</c:v>
                  </c:pt>
                  <c:pt idx="1">
                    <c:v>(n=59)</c:v>
                  </c:pt>
                  <c:pt idx="2">
                    <c:v>(n=42)</c:v>
                  </c:pt>
                  <c:pt idx="3">
                    <c:v>(n=43)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CB5-478B-B484-AB18032E65F5}"/>
            </c:ext>
          </c:extLst>
        </c:ser>
        <c:ser>
          <c:idx val="1"/>
          <c:order val="1"/>
          <c:tx>
            <c:strRef>
              <c:f>'6. grafikon'!$A$4</c:f>
              <c:strCache>
                <c:ptCount val="1"/>
                <c:pt idx="0">
                  <c:v>Néha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CFC0CF7-D69F-42AA-94DC-CCE91A0227BD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93ABA9EC-CD61-434E-9223-34E62207D017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CB5-478B-B484-AB18032E65F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D59B524-48D7-4F9F-8FE8-BEC8DEDFF458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EE85D134-8BD3-4C9D-8351-7EAD99F127B9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CB5-478B-B484-AB18032E65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('6. grafikon'!$B$2,'6. grafikon'!$D$2)</c:f>
              <c:strCache>
                <c:ptCount val="2"/>
                <c:pt idx="0">
                  <c:v>12. kérdés</c:v>
                </c:pt>
                <c:pt idx="1">
                  <c:v>18. kérdés</c:v>
                </c:pt>
              </c:strCache>
            </c:strRef>
          </c:cat>
          <c:val>
            <c:numRef>
              <c:f>('6. grafikon'!$B$4,'6. grafikon'!$D$4)</c:f>
              <c:numCache>
                <c:formatCode>0.0%</c:formatCode>
                <c:ptCount val="2"/>
                <c:pt idx="0">
                  <c:v>0.34100000000000003</c:v>
                </c:pt>
                <c:pt idx="1">
                  <c:v>0.36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'6. grafikon'!$C$3:$C$6</c15:f>
                <c15:dlblRangeCache>
                  <c:ptCount val="4"/>
                  <c:pt idx="0">
                    <c:v>(n=39)</c:v>
                  </c:pt>
                  <c:pt idx="1">
                    <c:v>(n=56)</c:v>
                  </c:pt>
                  <c:pt idx="2">
                    <c:v>(n=45)</c:v>
                  </c:pt>
                  <c:pt idx="3">
                    <c:v>(n=24)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BCB5-478B-B484-AB18032E65F5}"/>
            </c:ext>
          </c:extLst>
        </c:ser>
        <c:ser>
          <c:idx val="2"/>
          <c:order val="2"/>
          <c:tx>
            <c:strRef>
              <c:f>'6. grafikon'!$A$5</c:f>
              <c:strCache>
                <c:ptCount val="1"/>
                <c:pt idx="0">
                  <c:v>Elég gyakran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6CA37E4-65BD-4041-AF5E-1CCB5B186366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17104AB3-D285-4930-80F0-965F32E21FD3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8D9-4F85-81BC-1396C39902D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D44770D-C88C-48AC-9FB6-04B87D125B6E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15130663-4958-43A9-A3A0-E25977ACA10E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8D9-4F85-81BC-1396C39902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('6. grafikon'!$B$2,'6. grafikon'!$D$2)</c:f>
              <c:strCache>
                <c:ptCount val="2"/>
                <c:pt idx="0">
                  <c:v>12. kérdés</c:v>
                </c:pt>
                <c:pt idx="1">
                  <c:v>18. kérdés</c:v>
                </c:pt>
              </c:strCache>
            </c:strRef>
          </c:cat>
          <c:val>
            <c:numRef>
              <c:f>('6. grafikon'!$B$5,'6. grafikon'!$D$5)</c:f>
              <c:numCache>
                <c:formatCode>0.0%</c:formatCode>
                <c:ptCount val="2"/>
                <c:pt idx="0">
                  <c:v>0.27400000000000002</c:v>
                </c:pt>
                <c:pt idx="1">
                  <c:v>0.25600000000000001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'6. grafikon'!$E$3:$E$6</c15:f>
                <c15:dlblRangeCache>
                  <c:ptCount val="4"/>
                  <c:pt idx="0">
                    <c:v>(n=20)</c:v>
                  </c:pt>
                  <c:pt idx="1">
                    <c:v>(n=59)</c:v>
                  </c:pt>
                  <c:pt idx="2">
                    <c:v>(n=42)</c:v>
                  </c:pt>
                  <c:pt idx="3">
                    <c:v>(n=43)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9E5E-42B9-AD0A-BD4D3BBD77BA}"/>
            </c:ext>
          </c:extLst>
        </c:ser>
        <c:ser>
          <c:idx val="3"/>
          <c:order val="3"/>
          <c:tx>
            <c:strRef>
              <c:f>'6. grafikon'!$A$6</c:f>
              <c:strCache>
                <c:ptCount val="1"/>
                <c:pt idx="0">
                  <c:v>Nagyon gyakran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77A94D8-8DA8-4BA2-A947-9A7A7CB8F2E2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B61A4778-9E36-4449-ACC7-0AFBD759F47F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8D9-4F85-81BC-1396C39902D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CE48755-284B-46FF-ABC5-44735B249158}" type="CELLRANGE">
                      <a:rPr lang="en-US"/>
                      <a:pPr/>
                      <a:t>[CELLATARTOMÁNY]</a:t>
                    </a:fld>
                    <a:endParaRPr lang="en-US" baseline="0"/>
                  </a:p>
                  <a:p>
                    <a:fld id="{E5596D5B-DB14-4EF5-B2F8-E57C14452616}" type="VALUE">
                      <a:rPr lang="en-US"/>
                      <a:pPr/>
                      <a:t>[ÉRTÉK]</a:t>
                    </a:fld>
                    <a:endParaRPr lang="hu-HU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68D9-4F85-81BC-1396C39902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('6. grafikon'!$B$2,'6. grafikon'!$D$2)</c:f>
              <c:strCache>
                <c:ptCount val="2"/>
                <c:pt idx="0">
                  <c:v>12. kérdés</c:v>
                </c:pt>
                <c:pt idx="1">
                  <c:v>18. kérdés</c:v>
                </c:pt>
              </c:strCache>
            </c:strRef>
          </c:cat>
          <c:val>
            <c:numRef>
              <c:f>('6. grafikon'!$B$6,'6. grafikon'!$D$6)</c:f>
              <c:numCache>
                <c:formatCode>0.0%</c:formatCode>
                <c:ptCount val="2"/>
                <c:pt idx="0">
                  <c:v>0.14599999999999999</c:v>
                </c:pt>
                <c:pt idx="1">
                  <c:v>0.26200000000000001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'6. grafikon'!$E$3:$E$6</c15:f>
                <c15:dlblRangeCache>
                  <c:ptCount val="4"/>
                  <c:pt idx="0">
                    <c:v>(n=20)</c:v>
                  </c:pt>
                  <c:pt idx="1">
                    <c:v>(n=59)</c:v>
                  </c:pt>
                  <c:pt idx="2">
                    <c:v>(n=42)</c:v>
                  </c:pt>
                  <c:pt idx="3">
                    <c:v>(n=43)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9E5E-42B9-AD0A-BD4D3BBD77B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1843736"/>
        <c:axId val="521840784"/>
      </c:barChart>
      <c:catAx>
        <c:axId val="521843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Kérdés</a:t>
                </a:r>
                <a:r>
                  <a:rPr lang="hu-HU" b="1" baseline="0"/>
                  <a:t> sorszáma</a:t>
                </a:r>
                <a:endParaRPr lang="hu-HU" b="1"/>
              </a:p>
            </c:rich>
          </c:tx>
          <c:layout>
            <c:manualLayout>
              <c:xMode val="edge"/>
              <c:yMode val="edge"/>
              <c:x val="0.83562860892388446"/>
              <c:y val="0.897268153980752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1840784"/>
        <c:crosses val="autoZero"/>
        <c:auto val="1"/>
        <c:lblAlgn val="ctr"/>
        <c:lblOffset val="100"/>
        <c:noMultiLvlLbl val="0"/>
      </c:catAx>
      <c:valAx>
        <c:axId val="52184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 b="1"/>
                  <a:t>Sürgősségi ellátásban (n=164) dolgozók eloszlása (%)</a:t>
                </a:r>
              </a:p>
            </c:rich>
          </c:tx>
          <c:layout>
            <c:manualLayout>
              <c:xMode val="edge"/>
              <c:yMode val="edge"/>
              <c:x val="9.5618243101495068E-3"/>
              <c:y val="1.06111481827483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2184373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0884127494720348"/>
          <c:y val="2.7118644067796609E-2"/>
          <c:w val="0.17694913357855135"/>
          <c:h val="0.237290270919524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84564338050071E-2"/>
          <c:y val="0.15467006991098589"/>
          <c:w val="0.88875421650904241"/>
          <c:h val="0.653647972902469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 grafikon'!$B$3</c:f>
              <c:strCache>
                <c:ptCount val="1"/>
                <c:pt idx="0">
                  <c:v>egészségügyi dolgozók (n=381)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grafikon'!$A$4:$A$10</c:f>
              <c:strCache>
                <c:ptCount val="7"/>
                <c:pt idx="0">
                  <c:v>0</c:v>
                </c:pt>
                <c:pt idx="1">
                  <c:v>1-10</c:v>
                </c:pt>
                <c:pt idx="2">
                  <c:v>11-20</c:v>
                </c:pt>
                <c:pt idx="3">
                  <c:v>21-30</c:v>
                </c:pt>
                <c:pt idx="4">
                  <c:v>30-60</c:v>
                </c:pt>
                <c:pt idx="5">
                  <c:v>60-90</c:v>
                </c:pt>
                <c:pt idx="6">
                  <c:v>90-</c:v>
                </c:pt>
              </c:strCache>
            </c:strRef>
          </c:cat>
          <c:val>
            <c:numRef>
              <c:f>'7. grafikon'!$B$4:$B$10</c:f>
              <c:numCache>
                <c:formatCode>0.0%</c:formatCode>
                <c:ptCount val="7"/>
                <c:pt idx="0">
                  <c:v>0.499</c:v>
                </c:pt>
                <c:pt idx="1">
                  <c:v>0.25700000000000001</c:v>
                </c:pt>
                <c:pt idx="2">
                  <c:v>0.123</c:v>
                </c:pt>
                <c:pt idx="3">
                  <c:v>0.06</c:v>
                </c:pt>
                <c:pt idx="4">
                  <c:v>3.1E-2</c:v>
                </c:pt>
                <c:pt idx="5">
                  <c:v>0.01</c:v>
                </c:pt>
                <c:pt idx="6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03-4536-8842-9F56A64C1199}"/>
            </c:ext>
          </c:extLst>
        </c:ser>
        <c:ser>
          <c:idx val="1"/>
          <c:order val="1"/>
          <c:tx>
            <c:strRef>
              <c:f>'7. grafikon'!$C$3</c:f>
              <c:strCache>
                <c:ptCount val="1"/>
                <c:pt idx="0">
                  <c:v>sürgősségi ellátásban dolgozók (n=164)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'7. grafikon'!$A$4:$A$10</c:f>
              <c:strCache>
                <c:ptCount val="7"/>
                <c:pt idx="0">
                  <c:v>0</c:v>
                </c:pt>
                <c:pt idx="1">
                  <c:v>1-10</c:v>
                </c:pt>
                <c:pt idx="2">
                  <c:v>11-20</c:v>
                </c:pt>
                <c:pt idx="3">
                  <c:v>21-30</c:v>
                </c:pt>
                <c:pt idx="4">
                  <c:v>30-60</c:v>
                </c:pt>
                <c:pt idx="5">
                  <c:v>60-90</c:v>
                </c:pt>
                <c:pt idx="6">
                  <c:v>90-</c:v>
                </c:pt>
              </c:strCache>
            </c:strRef>
          </c:cat>
          <c:val>
            <c:numRef>
              <c:f>'7. grafikon'!$C$4:$C$10</c:f>
              <c:numCache>
                <c:formatCode>0.0%</c:formatCode>
                <c:ptCount val="7"/>
                <c:pt idx="0">
                  <c:v>0.45100000000000001</c:v>
                </c:pt>
                <c:pt idx="1">
                  <c:v>0.30499999999999999</c:v>
                </c:pt>
                <c:pt idx="2">
                  <c:v>0.13400000000000001</c:v>
                </c:pt>
                <c:pt idx="3">
                  <c:v>3.6999999999999998E-2</c:v>
                </c:pt>
                <c:pt idx="4">
                  <c:v>5.5E-2</c:v>
                </c:pt>
                <c:pt idx="5">
                  <c:v>6.0000000000000001E-3</c:v>
                </c:pt>
                <c:pt idx="6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03-4536-8842-9F56A64C119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02211760"/>
        <c:axId val="502210776"/>
      </c:barChart>
      <c:catAx>
        <c:axId val="502211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Betegszabadságon töltött idő (nap)</a:t>
                </a:r>
              </a:p>
            </c:rich>
          </c:tx>
          <c:layout>
            <c:manualLayout>
              <c:xMode val="edge"/>
              <c:yMode val="edge"/>
              <c:x val="0.80966951006124233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02210776"/>
        <c:crosses val="autoZero"/>
        <c:auto val="1"/>
        <c:lblAlgn val="ctr"/>
        <c:lblOffset val="100"/>
        <c:noMultiLvlLbl val="0"/>
      </c:catAx>
      <c:valAx>
        <c:axId val="50221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 algn="l"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Eloszlási arány (%)</a:t>
                </a:r>
              </a:p>
            </c:rich>
          </c:tx>
          <c:layout>
            <c:manualLayout>
              <c:xMode val="edge"/>
              <c:yMode val="edge"/>
              <c:x val="1.0714995177705166E-2"/>
              <c:y val="2.092353134757237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 algn="l"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02211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66696608079383135"/>
          <c:y val="2.4464831804281346E-2"/>
          <c:w val="0.31840869068697308"/>
          <c:h val="0.156984597108847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58092738407698"/>
          <c:y val="0.16551035287255761"/>
          <c:w val="0.83181627296587923"/>
          <c:h val="0.652066929133858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'8. grafikon'!$C$4</c:f>
              <c:strCache>
                <c:ptCount val="1"/>
                <c:pt idx="0">
                  <c:v>munkakör betöltése előtti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'8. grafikon'!$B$5:$B$14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'8. grafikon'!$C$5:$C$14</c:f>
              <c:numCache>
                <c:formatCode>General</c:formatCode>
                <c:ptCount val="10"/>
                <c:pt idx="0">
                  <c:v>2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20</c:v>
                </c:pt>
                <c:pt idx="5">
                  <c:v>28</c:v>
                </c:pt>
                <c:pt idx="6">
                  <c:v>46</c:v>
                </c:pt>
                <c:pt idx="7">
                  <c:v>77</c:v>
                </c:pt>
                <c:pt idx="8">
                  <c:v>105</c:v>
                </c:pt>
                <c:pt idx="9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4F-40B9-B632-A6EC4C584698}"/>
            </c:ext>
          </c:extLst>
        </c:ser>
        <c:ser>
          <c:idx val="1"/>
          <c:order val="1"/>
          <c:tx>
            <c:strRef>
              <c:f>'8. grafikon'!$D$4</c:f>
              <c:strCache>
                <c:ptCount val="1"/>
                <c:pt idx="0">
                  <c:v>jelenlegi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'8. grafikon'!$B$5:$B$14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'8. grafikon'!$D$5:$D$14</c:f>
              <c:numCache>
                <c:formatCode>General</c:formatCode>
                <c:ptCount val="10"/>
                <c:pt idx="0">
                  <c:v>3</c:v>
                </c:pt>
                <c:pt idx="1">
                  <c:v>11</c:v>
                </c:pt>
                <c:pt idx="2">
                  <c:v>18</c:v>
                </c:pt>
                <c:pt idx="3">
                  <c:v>38</c:v>
                </c:pt>
                <c:pt idx="4">
                  <c:v>52</c:v>
                </c:pt>
                <c:pt idx="5">
                  <c:v>54</c:v>
                </c:pt>
                <c:pt idx="6">
                  <c:v>58</c:v>
                </c:pt>
                <c:pt idx="7">
                  <c:v>68</c:v>
                </c:pt>
                <c:pt idx="8">
                  <c:v>52</c:v>
                </c:pt>
                <c:pt idx="9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4F-40B9-B632-A6EC4C58469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01189928"/>
        <c:axId val="601190256"/>
      </c:barChart>
      <c:catAx>
        <c:axId val="601189928"/>
        <c:scaling>
          <c:orientation val="minMax"/>
        </c:scaling>
        <c:delete val="0"/>
        <c:axPos val="b"/>
        <c:title>
          <c:layout>
            <c:manualLayout>
              <c:xMode val="edge"/>
              <c:yMode val="edge"/>
              <c:x val="0.82865573053368324"/>
              <c:y val="0.892569262175561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01190256"/>
        <c:crosses val="autoZero"/>
        <c:auto val="1"/>
        <c:lblAlgn val="ctr"/>
        <c:lblOffset val="100"/>
        <c:noMultiLvlLbl val="0"/>
      </c:catAx>
      <c:valAx>
        <c:axId val="60119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>
            <c:manualLayout>
              <c:xMode val="edge"/>
              <c:yMode val="edge"/>
              <c:x val="2.2222222222222223E-2"/>
              <c:y val="3.96803003791192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01189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87555235798576E-2"/>
          <c:y val="0.16088072324292796"/>
          <c:w val="0.8691796012808044"/>
          <c:h val="0.642807669874599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 grafikon'!$C$2</c:f>
              <c:strCache>
                <c:ptCount val="1"/>
                <c:pt idx="0">
                  <c:v>munkakör betöltése előtti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 grafikon'!$B$3:$B$12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'9. grafikon'!$C$3:$C$12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7</c:v>
                </c:pt>
                <c:pt idx="5">
                  <c:v>8</c:v>
                </c:pt>
                <c:pt idx="6">
                  <c:v>13</c:v>
                </c:pt>
                <c:pt idx="7">
                  <c:v>34</c:v>
                </c:pt>
                <c:pt idx="8">
                  <c:v>48</c:v>
                </c:pt>
                <c:pt idx="9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C-4C28-865C-8EF86C4F3570}"/>
            </c:ext>
          </c:extLst>
        </c:ser>
        <c:ser>
          <c:idx val="1"/>
          <c:order val="1"/>
          <c:tx>
            <c:strRef>
              <c:f>'9. grafikon'!$D$2</c:f>
              <c:strCache>
                <c:ptCount val="1"/>
                <c:pt idx="0">
                  <c:v>jelenlegi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'9. grafikon'!$B$3:$B$12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'9. grafikon'!$D$3:$D$12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2</c:v>
                </c:pt>
                <c:pt idx="3">
                  <c:v>15</c:v>
                </c:pt>
                <c:pt idx="4">
                  <c:v>23</c:v>
                </c:pt>
                <c:pt idx="5">
                  <c:v>25</c:v>
                </c:pt>
                <c:pt idx="6">
                  <c:v>21</c:v>
                </c:pt>
                <c:pt idx="7">
                  <c:v>35</c:v>
                </c:pt>
                <c:pt idx="8">
                  <c:v>21</c:v>
                </c:pt>
                <c:pt idx="9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6C-4C28-865C-8EF86C4F357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01152536"/>
        <c:axId val="601153192"/>
      </c:barChart>
      <c:catAx>
        <c:axId val="601152536"/>
        <c:scaling>
          <c:orientation val="minMax"/>
        </c:scaling>
        <c:delete val="0"/>
        <c:axPos val="b"/>
        <c:title>
          <c:layout>
            <c:manualLayout>
              <c:xMode val="edge"/>
              <c:yMode val="edge"/>
              <c:x val="0.86330744189971176"/>
              <c:y val="0.91108778069407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01153192"/>
        <c:crosses val="autoZero"/>
        <c:auto val="1"/>
        <c:lblAlgn val="ctr"/>
        <c:lblOffset val="100"/>
        <c:noMultiLvlLbl val="0"/>
      </c:catAx>
      <c:valAx>
        <c:axId val="601153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>
            <c:manualLayout>
              <c:xMode val="edge"/>
              <c:yMode val="edge"/>
              <c:x val="1.1280315848843767E-2"/>
              <c:y val="4.430993000874888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hu-H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01152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19050</xdr:rowOff>
    </xdr:from>
    <xdr:to>
      <xdr:col>12</xdr:col>
      <xdr:colOff>428625</xdr:colOff>
      <xdr:row>15</xdr:row>
      <xdr:rowOff>95250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514350</xdr:colOff>
      <xdr:row>1</xdr:row>
      <xdr:rowOff>57150</xdr:rowOff>
    </xdr:from>
    <xdr:to>
      <xdr:col>18</xdr:col>
      <xdr:colOff>209550</xdr:colOff>
      <xdr:row>15</xdr:row>
      <xdr:rowOff>133350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361950</xdr:colOff>
      <xdr:row>15</xdr:row>
      <xdr:rowOff>104775</xdr:rowOff>
    </xdr:from>
    <xdr:to>
      <xdr:col>16</xdr:col>
      <xdr:colOff>57150</xdr:colOff>
      <xdr:row>29</xdr:row>
      <xdr:rowOff>180975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3</xdr:row>
      <xdr:rowOff>161925</xdr:rowOff>
    </xdr:from>
    <xdr:to>
      <xdr:col>12</xdr:col>
      <xdr:colOff>428625</xdr:colOff>
      <xdr:row>18</xdr:row>
      <xdr:rowOff>47625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2</xdr:row>
      <xdr:rowOff>66675</xdr:rowOff>
    </xdr:from>
    <xdr:to>
      <xdr:col>14</xdr:col>
      <xdr:colOff>342900</xdr:colOff>
      <xdr:row>16</xdr:row>
      <xdr:rowOff>142875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</xdr:row>
      <xdr:rowOff>19050</xdr:rowOff>
    </xdr:from>
    <xdr:to>
      <xdr:col>14</xdr:col>
      <xdr:colOff>152400</xdr:colOff>
      <xdr:row>18</xdr:row>
      <xdr:rowOff>95250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0.49583</cdr:x>
      <cdr:y>0.21875</cdr:y>
    </cdr:from>
    <cdr:to>
      <cdr:x>0.54375</cdr:x>
      <cdr:y>0.28125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2266950" y="600075"/>
          <a:ext cx="219075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100"/>
            <a:t>*</a:t>
          </a:r>
        </a:p>
      </cdr:txBody>
    </cdr:sp>
  </cdr:relSizeAnchor>
  <cdr:relSizeAnchor xmlns:cdr="http://schemas.openxmlformats.org/drawingml/2006/chartDrawing">
    <cdr:from>
      <cdr:x>0.7875</cdr:x>
      <cdr:y>0.21528</cdr:y>
    </cdr:from>
    <cdr:to>
      <cdr:x>0.84167</cdr:x>
      <cdr:y>0.26389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3600450" y="590550"/>
          <a:ext cx="247650" cy="133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100"/>
            <a:t>*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2</xdr:row>
      <xdr:rowOff>47625</xdr:rowOff>
    </xdr:from>
    <xdr:to>
      <xdr:col>14</xdr:col>
      <xdr:colOff>9525</xdr:colOff>
      <xdr:row>16</xdr:row>
      <xdr:rowOff>123825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0.73958</cdr:x>
      <cdr:y>0.17708</cdr:y>
    </cdr:from>
    <cdr:to>
      <cdr:x>0.78542</cdr:x>
      <cdr:y>0.26389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3381376" y="485775"/>
          <a:ext cx="209550" cy="23812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100"/>
            <a:t>*</a:t>
          </a:r>
        </a:p>
      </cdr:txBody>
    </cdr:sp>
  </cdr:relSizeAnchor>
  <cdr:relSizeAnchor xmlns:cdr="http://schemas.openxmlformats.org/drawingml/2006/chartDrawing">
    <cdr:from>
      <cdr:x>0.27083</cdr:x>
      <cdr:y>0.19444</cdr:y>
    </cdr:from>
    <cdr:to>
      <cdr:x>0.32284</cdr:x>
      <cdr:y>0.30334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238250" y="533400"/>
          <a:ext cx="237765" cy="298730"/>
        </a:xfrm>
        <a:prstGeom xmlns:a="http://schemas.openxmlformats.org/drawingml/2006/main" prst="rect">
          <a:avLst/>
        </a:prstGeom>
      </cdr:spPr>
    </cdr:pic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4</xdr:row>
      <xdr:rowOff>95250</xdr:rowOff>
    </xdr:from>
    <xdr:to>
      <xdr:col>13</xdr:col>
      <xdr:colOff>533400</xdr:colOff>
      <xdr:row>18</xdr:row>
      <xdr:rowOff>161925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0.83542</cdr:x>
      <cdr:y>0.32895</cdr:y>
    </cdr:from>
    <cdr:to>
      <cdr:x>0.88125</cdr:x>
      <cdr:y>0.41575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3819556" y="902374"/>
          <a:ext cx="209519" cy="23811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hu-HU" sz="1100"/>
            <a:t>*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7</xdr:row>
      <xdr:rowOff>171450</xdr:rowOff>
    </xdr:from>
    <xdr:to>
      <xdr:col>13</xdr:col>
      <xdr:colOff>333375</xdr:colOff>
      <xdr:row>22</xdr:row>
      <xdr:rowOff>47625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4</xdr:row>
      <xdr:rowOff>19050</xdr:rowOff>
    </xdr:from>
    <xdr:to>
      <xdr:col>12</xdr:col>
      <xdr:colOff>28575</xdr:colOff>
      <xdr:row>18</xdr:row>
      <xdr:rowOff>95250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4</xdr:row>
      <xdr:rowOff>19050</xdr:rowOff>
    </xdr:from>
    <xdr:to>
      <xdr:col>11</xdr:col>
      <xdr:colOff>323850</xdr:colOff>
      <xdr:row>18</xdr:row>
      <xdr:rowOff>85725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5</xdr:row>
      <xdr:rowOff>19050</xdr:rowOff>
    </xdr:from>
    <xdr:to>
      <xdr:col>14</xdr:col>
      <xdr:colOff>390525</xdr:colOff>
      <xdr:row>19</xdr:row>
      <xdr:rowOff>95250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4</xdr:row>
      <xdr:rowOff>104775</xdr:rowOff>
    </xdr:from>
    <xdr:to>
      <xdr:col>14</xdr:col>
      <xdr:colOff>533400</xdr:colOff>
      <xdr:row>18</xdr:row>
      <xdr:rowOff>180975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</xdr:row>
      <xdr:rowOff>19050</xdr:rowOff>
    </xdr:from>
    <xdr:to>
      <xdr:col>14</xdr:col>
      <xdr:colOff>152400</xdr:colOff>
      <xdr:row>18</xdr:row>
      <xdr:rowOff>85725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0.18125</cdr:x>
      <cdr:y>0.19792</cdr:y>
    </cdr:from>
    <cdr:to>
      <cdr:x>0.22917</cdr:x>
      <cdr:y>0.27083</cdr:y>
    </cdr:to>
    <cdr:sp macro="" textlink="">
      <cdr:nvSpPr>
        <cdr:cNvPr id="2" name="Szövegdoboz 1"/>
        <cdr:cNvSpPr txBox="1"/>
      </cdr:nvSpPr>
      <cdr:spPr>
        <a:xfrm xmlns:a="http://schemas.openxmlformats.org/drawingml/2006/main">
          <a:off x="828675" y="542925"/>
          <a:ext cx="21907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100"/>
            <a:t>*</a:t>
          </a:r>
        </a:p>
      </cdr:txBody>
    </cdr:sp>
  </cdr:relSizeAnchor>
  <cdr:relSizeAnchor xmlns:cdr="http://schemas.openxmlformats.org/drawingml/2006/chartDrawing">
    <cdr:from>
      <cdr:x>0.60833</cdr:x>
      <cdr:y>0.19444</cdr:y>
    </cdr:from>
    <cdr:to>
      <cdr:x>0.66458</cdr:x>
      <cdr:y>0.27431</cdr:y>
    </cdr:to>
    <cdr:sp macro="" textlink="">
      <cdr:nvSpPr>
        <cdr:cNvPr id="3" name="Szövegdoboz 2"/>
        <cdr:cNvSpPr txBox="1"/>
      </cdr:nvSpPr>
      <cdr:spPr>
        <a:xfrm xmlns:a="http://schemas.openxmlformats.org/drawingml/2006/main">
          <a:off x="2781300" y="533400"/>
          <a:ext cx="25717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hu-HU" sz="1100"/>
            <a:t>*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</xdr:row>
      <xdr:rowOff>19050</xdr:rowOff>
    </xdr:from>
    <xdr:to>
      <xdr:col>14</xdr:col>
      <xdr:colOff>152400</xdr:colOff>
      <xdr:row>18</xdr:row>
      <xdr:rowOff>85725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</xdr:row>
      <xdr:rowOff>19050</xdr:rowOff>
    </xdr:from>
    <xdr:to>
      <xdr:col>14</xdr:col>
      <xdr:colOff>152400</xdr:colOff>
      <xdr:row>18</xdr:row>
      <xdr:rowOff>95250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1</xdr:row>
      <xdr:rowOff>0</xdr:rowOff>
    </xdr:from>
    <xdr:to>
      <xdr:col>15</xdr:col>
      <xdr:colOff>561975</xdr:colOff>
      <xdr:row>15</xdr:row>
      <xdr:rowOff>66675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247650</xdr:colOff>
      <xdr:row>4</xdr:row>
      <xdr:rowOff>47625</xdr:rowOff>
    </xdr:from>
    <xdr:to>
      <xdr:col>9</xdr:col>
      <xdr:colOff>476250</xdr:colOff>
      <xdr:row>5</xdr:row>
      <xdr:rowOff>85725</xdr:rowOff>
    </xdr:to>
    <xdr:sp macro="" textlink="">
      <xdr:nvSpPr>
        <xdr:cNvPr id="3" name="Szövegdoboz 2"/>
        <xdr:cNvSpPr txBox="1"/>
      </xdr:nvSpPr>
      <xdr:spPr>
        <a:xfrm>
          <a:off x="5734050" y="809625"/>
          <a:ext cx="22860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u-HU" sz="1100"/>
            <a:t>*</a:t>
          </a:r>
        </a:p>
      </xdr:txBody>
    </xdr:sp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0.26528</cdr:x>
      <cdr:y>0.22261</cdr:y>
    </cdr:from>
    <cdr:to>
      <cdr:x>0.31528</cdr:x>
      <cdr:y>0.30565</cdr:y>
    </cdr:to>
    <cdr:sp macro="" textlink="">
      <cdr:nvSpPr>
        <cdr:cNvPr id="2" name="Szövegdoboz 5"/>
        <cdr:cNvSpPr txBox="1"/>
      </cdr:nvSpPr>
      <cdr:spPr>
        <a:xfrm xmlns:a="http://schemas.openxmlformats.org/drawingml/2006/main">
          <a:off x="1212850" y="612775"/>
          <a:ext cx="228600" cy="228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hu-HU" sz="1100"/>
            <a:t>*</a:t>
          </a:r>
        </a:p>
      </cdr:txBody>
    </cdr:sp>
  </cdr:relSizeAnchor>
  <cdr:relSizeAnchor xmlns:cdr="http://schemas.openxmlformats.org/drawingml/2006/chartDrawing">
    <cdr:from>
      <cdr:x>0.41319</cdr:x>
      <cdr:y>0.22261</cdr:y>
    </cdr:from>
    <cdr:to>
      <cdr:x>0.46319</cdr:x>
      <cdr:y>0.30565</cdr:y>
    </cdr:to>
    <cdr:sp macro="" textlink="">
      <cdr:nvSpPr>
        <cdr:cNvPr id="3" name="Szövegdoboz 5"/>
        <cdr:cNvSpPr txBox="1"/>
      </cdr:nvSpPr>
      <cdr:spPr>
        <a:xfrm xmlns:a="http://schemas.openxmlformats.org/drawingml/2006/main">
          <a:off x="1889125" y="612775"/>
          <a:ext cx="228600" cy="228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hu-HU" sz="1100"/>
            <a:t>*</a:t>
          </a:r>
        </a:p>
      </cdr:txBody>
    </cdr:sp>
  </cdr:relSizeAnchor>
  <cdr:relSizeAnchor xmlns:cdr="http://schemas.openxmlformats.org/drawingml/2006/chartDrawing">
    <cdr:from>
      <cdr:x>0.55278</cdr:x>
      <cdr:y>0.21915</cdr:y>
    </cdr:from>
    <cdr:to>
      <cdr:x>0.60278</cdr:x>
      <cdr:y>0.30219</cdr:y>
    </cdr:to>
    <cdr:sp macro="" textlink="">
      <cdr:nvSpPr>
        <cdr:cNvPr id="4" name="Szövegdoboz 5"/>
        <cdr:cNvSpPr txBox="1"/>
      </cdr:nvSpPr>
      <cdr:spPr>
        <a:xfrm xmlns:a="http://schemas.openxmlformats.org/drawingml/2006/main">
          <a:off x="2527300" y="603250"/>
          <a:ext cx="228600" cy="228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hu-HU" sz="1100"/>
            <a:t>*</a:t>
          </a:r>
        </a:p>
      </cdr:txBody>
    </cdr:sp>
  </cdr:relSizeAnchor>
  <cdr:relSizeAnchor xmlns:cdr="http://schemas.openxmlformats.org/drawingml/2006/chartDrawing">
    <cdr:from>
      <cdr:x>0.70278</cdr:x>
      <cdr:y>0.21915</cdr:y>
    </cdr:from>
    <cdr:to>
      <cdr:x>0.75278</cdr:x>
      <cdr:y>0.30219</cdr:y>
    </cdr:to>
    <cdr:sp macro="" textlink="">
      <cdr:nvSpPr>
        <cdr:cNvPr id="5" name="Szövegdoboz 5"/>
        <cdr:cNvSpPr txBox="1"/>
      </cdr:nvSpPr>
      <cdr:spPr>
        <a:xfrm xmlns:a="http://schemas.openxmlformats.org/drawingml/2006/main">
          <a:off x="3213100" y="603250"/>
          <a:ext cx="228600" cy="228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hu-HU" sz="1100"/>
            <a:t>*</a:t>
          </a:r>
        </a:p>
      </cdr:txBody>
    </cdr:sp>
  </cdr:relSizeAnchor>
  <cdr:relSizeAnchor xmlns:cdr="http://schemas.openxmlformats.org/drawingml/2006/chartDrawing">
    <cdr:from>
      <cdr:x>0.84861</cdr:x>
      <cdr:y>0.27797</cdr:y>
    </cdr:from>
    <cdr:to>
      <cdr:x>0.89861</cdr:x>
      <cdr:y>0.36101</cdr:y>
    </cdr:to>
    <cdr:sp macro="" textlink="">
      <cdr:nvSpPr>
        <cdr:cNvPr id="6" name="Szövegdoboz 5"/>
        <cdr:cNvSpPr txBox="1"/>
      </cdr:nvSpPr>
      <cdr:spPr>
        <a:xfrm xmlns:a="http://schemas.openxmlformats.org/drawingml/2006/main">
          <a:off x="3879850" y="765175"/>
          <a:ext cx="228600" cy="228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hu-HU" sz="1100"/>
            <a:t>*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1</xdr:row>
      <xdr:rowOff>161925</xdr:rowOff>
    </xdr:from>
    <xdr:to>
      <xdr:col>12</xdr:col>
      <xdr:colOff>0</xdr:colOff>
      <xdr:row>16</xdr:row>
      <xdr:rowOff>38100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333375</xdr:colOff>
      <xdr:row>3</xdr:row>
      <xdr:rowOff>133350</xdr:rowOff>
    </xdr:from>
    <xdr:to>
      <xdr:col>15</xdr:col>
      <xdr:colOff>523875</xdr:colOff>
      <xdr:row>18</xdr:row>
      <xdr:rowOff>19050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95250</xdr:rowOff>
    </xdr:from>
    <xdr:to>
      <xdr:col>12</xdr:col>
      <xdr:colOff>0</xdr:colOff>
      <xdr:row>17</xdr:row>
      <xdr:rowOff>161925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</xdr:row>
      <xdr:rowOff>180975</xdr:rowOff>
    </xdr:from>
    <xdr:to>
      <xdr:col>12</xdr:col>
      <xdr:colOff>390525</xdr:colOff>
      <xdr:row>16</xdr:row>
      <xdr:rowOff>57150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4</xdr:row>
      <xdr:rowOff>0</xdr:rowOff>
    </xdr:from>
    <xdr:to>
      <xdr:col>13</xdr:col>
      <xdr:colOff>295275</xdr:colOff>
      <xdr:row>18</xdr:row>
      <xdr:rowOff>76200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1</xdr:row>
      <xdr:rowOff>180974</xdr:rowOff>
    </xdr:from>
    <xdr:to>
      <xdr:col>13</xdr:col>
      <xdr:colOff>171451</xdr:colOff>
      <xdr:row>14</xdr:row>
      <xdr:rowOff>28574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457199</xdr:colOff>
      <xdr:row>4</xdr:row>
      <xdr:rowOff>19049</xdr:rowOff>
    </xdr:from>
    <xdr:to>
      <xdr:col>15</xdr:col>
      <xdr:colOff>333374</xdr:colOff>
      <xdr:row>18</xdr:row>
      <xdr:rowOff>161924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314324</xdr:colOff>
      <xdr:row>3</xdr:row>
      <xdr:rowOff>57149</xdr:rowOff>
    </xdr:from>
    <xdr:to>
      <xdr:col>14</xdr:col>
      <xdr:colOff>38099</xdr:colOff>
      <xdr:row>19</xdr:row>
      <xdr:rowOff>123824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4</xdr:row>
      <xdr:rowOff>19050</xdr:rowOff>
    </xdr:from>
    <xdr:to>
      <xdr:col>14</xdr:col>
      <xdr:colOff>152400</xdr:colOff>
      <xdr:row>18</xdr:row>
      <xdr:rowOff>95250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466724</xdr:colOff>
      <xdr:row>4</xdr:row>
      <xdr:rowOff>66675</xdr:rowOff>
    </xdr:from>
    <xdr:to>
      <xdr:col>15</xdr:col>
      <xdr:colOff>609599</xdr:colOff>
      <xdr:row>18</xdr:row>
      <xdr:rowOff>142875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excel\eg&#233;szs&#233;g\26,27,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kor"/>
      <sheetName val="nem"/>
      <sheetName val="nem2"/>
      <sheetName val="végzettség"/>
      <sheetName val="végzettség2"/>
      <sheetName val="munkahely"/>
      <sheetName val="munkahely2"/>
      <sheetName val="munkakör"/>
      <sheetName val="munkakör2"/>
      <sheetName val="mióta"/>
      <sheetName val="mióta2"/>
    </sheetNames>
    <sheetDataSet>
      <sheetData sheetId="0"/>
      <sheetData sheetId="1"/>
      <sheetData sheetId="2"/>
      <sheetData sheetId="3"/>
      <sheetData sheetId="4">
        <row r="216">
          <cell r="L216" t="str">
            <v>Oszlop 1</v>
          </cell>
          <cell r="O216">
            <v>5.9</v>
          </cell>
        </row>
        <row r="217">
          <cell r="L217" t="str">
            <v>Oszlop 2</v>
          </cell>
          <cell r="O217">
            <v>7.0270270270270272</v>
          </cell>
        </row>
        <row r="218">
          <cell r="L218" t="str">
            <v>Oszlop 3</v>
          </cell>
          <cell r="O218">
            <v>6.3112244897959187</v>
          </cell>
        </row>
        <row r="219">
          <cell r="L219" t="str">
            <v>Oszlop 4</v>
          </cell>
          <cell r="O219">
            <v>6.6483516483516487</v>
          </cell>
        </row>
        <row r="220">
          <cell r="L220" t="str">
            <v>Oszlop 5</v>
          </cell>
          <cell r="O220">
            <v>7.2765957446808507</v>
          </cell>
        </row>
      </sheetData>
      <sheetData sheetId="5"/>
      <sheetData sheetId="6"/>
      <sheetData sheetId="7"/>
      <sheetData sheetId="8"/>
      <sheetData sheetId="9"/>
      <sheetData sheetId="10">
        <row r="168">
          <cell r="T168" t="str">
            <v>Oszlop 1</v>
          </cell>
          <cell r="W168">
            <v>2.9060402684563758</v>
          </cell>
        </row>
        <row r="169">
          <cell r="T169" t="str">
            <v>Oszlop 2</v>
          </cell>
          <cell r="W169">
            <v>2.4333333333333331</v>
          </cell>
        </row>
        <row r="170">
          <cell r="T170" t="str">
            <v>Oszlop 3</v>
          </cell>
          <cell r="W170">
            <v>3.2058823529411766</v>
          </cell>
        </row>
        <row r="171">
          <cell r="T171" t="str">
            <v>Oszlop 4</v>
          </cell>
          <cell r="W171">
            <v>3.296875</v>
          </cell>
        </row>
        <row r="172">
          <cell r="T172" t="str">
            <v>Oszlop 5</v>
          </cell>
          <cell r="W172">
            <v>2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topLeftCell="E10" workbookViewId="0">
      <selection activeCell="G22" sqref="G22"/>
    </sheetView>
  </sheetViews>
  <sheetFormatPr defaultRowHeight="15" x14ac:dyDescent="0.25"/>
  <cols>
    <col min="2" max="2" width="32" customWidth="1"/>
  </cols>
  <sheetData>
    <row r="1" spans="2:4" x14ac:dyDescent="0.25">
      <c r="B1" s="32" t="s">
        <v>92</v>
      </c>
      <c r="C1" t="s">
        <v>97</v>
      </c>
      <c r="D1" t="s">
        <v>98</v>
      </c>
    </row>
    <row r="3" spans="2:4" x14ac:dyDescent="0.25">
      <c r="B3" s="36" t="s">
        <v>34</v>
      </c>
      <c r="C3" s="38">
        <v>2.5999999999999999E-2</v>
      </c>
      <c r="D3" s="37" t="s">
        <v>44</v>
      </c>
    </row>
    <row r="4" spans="2:4" x14ac:dyDescent="0.25">
      <c r="B4" s="36" t="s">
        <v>35</v>
      </c>
      <c r="C4" s="38">
        <v>9.7000000000000003E-2</v>
      </c>
      <c r="D4" s="37" t="s">
        <v>93</v>
      </c>
    </row>
    <row r="5" spans="2:4" x14ac:dyDescent="0.25">
      <c r="B5" s="36" t="s">
        <v>36</v>
      </c>
      <c r="C5" s="38">
        <v>0.51400000000000001</v>
      </c>
      <c r="D5" s="37" t="s">
        <v>94</v>
      </c>
    </row>
    <row r="6" spans="2:4" x14ac:dyDescent="0.25">
      <c r="B6" s="36" t="s">
        <v>37</v>
      </c>
      <c r="C6" s="38">
        <v>0.23899999999999999</v>
      </c>
      <c r="D6" s="37" t="s">
        <v>95</v>
      </c>
    </row>
    <row r="7" spans="2:4" x14ac:dyDescent="0.25">
      <c r="B7" s="36" t="s">
        <v>38</v>
      </c>
      <c r="C7" s="38">
        <v>0.123</v>
      </c>
      <c r="D7" s="37" t="s">
        <v>96</v>
      </c>
    </row>
    <row r="10" spans="2:4" x14ac:dyDescent="0.25">
      <c r="B10" s="39" t="s">
        <v>57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topLeftCell="I13" workbookViewId="0">
      <selection activeCell="L33" sqref="L33"/>
    </sheetView>
  </sheetViews>
  <sheetFormatPr defaultRowHeight="15" x14ac:dyDescent="0.25"/>
  <cols>
    <col min="2" max="2" width="17" customWidth="1"/>
  </cols>
  <sheetData>
    <row r="2" spans="2:8" x14ac:dyDescent="0.25">
      <c r="C2" t="s">
        <v>22</v>
      </c>
      <c r="D2" t="s">
        <v>23</v>
      </c>
      <c r="E2" t="s">
        <v>24</v>
      </c>
      <c r="F2" t="s">
        <v>25</v>
      </c>
      <c r="G2" t="s">
        <v>26</v>
      </c>
      <c r="H2" t="s">
        <v>27</v>
      </c>
    </row>
    <row r="3" spans="2:8" x14ac:dyDescent="0.25">
      <c r="B3" s="2" t="s">
        <v>0</v>
      </c>
      <c r="C3">
        <v>140</v>
      </c>
      <c r="D3">
        <v>74</v>
      </c>
      <c r="E3">
        <v>102</v>
      </c>
      <c r="F3">
        <v>56</v>
      </c>
      <c r="G3">
        <v>248</v>
      </c>
      <c r="H3">
        <v>227</v>
      </c>
    </row>
    <row r="4" spans="2:8" x14ac:dyDescent="0.25">
      <c r="B4" s="3" t="s">
        <v>1</v>
      </c>
      <c r="C4">
        <v>164</v>
      </c>
      <c r="D4">
        <v>118</v>
      </c>
      <c r="E4">
        <v>134</v>
      </c>
      <c r="F4">
        <v>177</v>
      </c>
      <c r="G4">
        <v>96</v>
      </c>
      <c r="H4">
        <v>114</v>
      </c>
    </row>
    <row r="5" spans="2:8" x14ac:dyDescent="0.25">
      <c r="B5" s="4" t="s">
        <v>2</v>
      </c>
      <c r="C5">
        <v>63</v>
      </c>
      <c r="D5">
        <v>124</v>
      </c>
      <c r="E5">
        <v>93</v>
      </c>
      <c r="F5">
        <v>97</v>
      </c>
      <c r="G5">
        <v>27</v>
      </c>
      <c r="H5">
        <v>29</v>
      </c>
    </row>
    <row r="6" spans="2:8" x14ac:dyDescent="0.25">
      <c r="B6" s="5" t="s">
        <v>3</v>
      </c>
      <c r="C6">
        <v>14</v>
      </c>
      <c r="D6">
        <v>65</v>
      </c>
      <c r="E6">
        <v>51</v>
      </c>
      <c r="F6">
        <v>51</v>
      </c>
      <c r="G6">
        <v>10</v>
      </c>
      <c r="H6">
        <v>11</v>
      </c>
    </row>
    <row r="13" spans="2:8" x14ac:dyDescent="0.25">
      <c r="C13" t="s">
        <v>28</v>
      </c>
      <c r="D13" t="s">
        <v>29</v>
      </c>
      <c r="E13" t="s">
        <v>30</v>
      </c>
      <c r="F13" t="s">
        <v>31</v>
      </c>
      <c r="G13" t="s">
        <v>32</v>
      </c>
      <c r="H13" t="s">
        <v>33</v>
      </c>
    </row>
    <row r="14" spans="2:8" x14ac:dyDescent="0.25">
      <c r="B14" s="2" t="s">
        <v>0</v>
      </c>
      <c r="C14">
        <v>291</v>
      </c>
      <c r="D14">
        <v>157</v>
      </c>
      <c r="E14">
        <v>278</v>
      </c>
      <c r="F14">
        <v>194</v>
      </c>
      <c r="G14">
        <v>50</v>
      </c>
      <c r="H14">
        <v>75</v>
      </c>
    </row>
    <row r="15" spans="2:8" x14ac:dyDescent="0.25">
      <c r="B15" s="3" t="s">
        <v>1</v>
      </c>
      <c r="C15">
        <v>68</v>
      </c>
      <c r="D15">
        <v>142</v>
      </c>
      <c r="E15">
        <v>65</v>
      </c>
      <c r="F15">
        <v>101</v>
      </c>
      <c r="G15">
        <v>144</v>
      </c>
      <c r="H15">
        <v>138</v>
      </c>
    </row>
    <row r="16" spans="2:8" x14ac:dyDescent="0.25">
      <c r="B16" s="4" t="s">
        <v>2</v>
      </c>
      <c r="C16">
        <v>21</v>
      </c>
      <c r="D16">
        <v>58</v>
      </c>
      <c r="E16">
        <v>33</v>
      </c>
      <c r="F16">
        <v>54</v>
      </c>
      <c r="G16">
        <v>109</v>
      </c>
      <c r="H16">
        <v>91</v>
      </c>
    </row>
    <row r="17" spans="2:8" x14ac:dyDescent="0.25">
      <c r="B17" s="5" t="s">
        <v>3</v>
      </c>
      <c r="C17">
        <v>1</v>
      </c>
      <c r="D17">
        <v>24</v>
      </c>
      <c r="E17">
        <v>5</v>
      </c>
      <c r="F17">
        <v>32</v>
      </c>
      <c r="G17">
        <v>78</v>
      </c>
      <c r="H17">
        <v>77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7"/>
  <sheetViews>
    <sheetView workbookViewId="0">
      <selection activeCell="B3" sqref="B3:D7"/>
    </sheetView>
  </sheetViews>
  <sheetFormatPr defaultRowHeight="15" x14ac:dyDescent="0.25"/>
  <sheetData>
    <row r="3" spans="2:4" x14ac:dyDescent="0.25">
      <c r="C3" s="58">
        <v>15</v>
      </c>
      <c r="D3" s="58">
        <v>30</v>
      </c>
    </row>
    <row r="4" spans="2:4" x14ac:dyDescent="0.25">
      <c r="B4" s="54" t="s">
        <v>0</v>
      </c>
      <c r="C4" s="1">
        <v>2.3E-2</v>
      </c>
      <c r="D4" s="1">
        <v>3.2000000000000001E-2</v>
      </c>
    </row>
    <row r="5" spans="2:4" x14ac:dyDescent="0.25">
      <c r="B5" s="55" t="s">
        <v>1</v>
      </c>
      <c r="C5" s="1">
        <v>0.249</v>
      </c>
      <c r="D5" s="1">
        <v>0.184</v>
      </c>
    </row>
    <row r="6" spans="2:4" x14ac:dyDescent="0.25">
      <c r="B6" s="56" t="s">
        <v>2</v>
      </c>
      <c r="C6" s="1">
        <v>0.41499999999999998</v>
      </c>
      <c r="D6" s="1">
        <v>0.55800000000000005</v>
      </c>
    </row>
    <row r="7" spans="2:4" x14ac:dyDescent="0.25">
      <c r="B7" s="57" t="s">
        <v>3</v>
      </c>
      <c r="C7" s="1">
        <v>0.313</v>
      </c>
      <c r="D7" s="1">
        <v>0.22600000000000001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G1" workbookViewId="0">
      <selection activeCell="I18" sqref="I18"/>
    </sheetView>
  </sheetViews>
  <sheetFormatPr defaultRowHeight="15" x14ac:dyDescent="0.25"/>
  <sheetData>
    <row r="1" spans="1:6" x14ac:dyDescent="0.25">
      <c r="A1" s="13" t="s">
        <v>49</v>
      </c>
    </row>
    <row r="2" spans="1:6" x14ac:dyDescent="0.25">
      <c r="A2" s="13"/>
    </row>
    <row r="3" spans="1:6" x14ac:dyDescent="0.25">
      <c r="C3" t="s">
        <v>5</v>
      </c>
      <c r="E3" t="s">
        <v>48</v>
      </c>
    </row>
    <row r="4" spans="1:6" x14ac:dyDescent="0.25">
      <c r="B4" s="9" t="s">
        <v>0</v>
      </c>
      <c r="C4" s="1">
        <v>7.5999999999999998E-2</v>
      </c>
      <c r="D4" t="s">
        <v>41</v>
      </c>
      <c r="E4" s="1">
        <v>6.0999999999999999E-2</v>
      </c>
      <c r="F4" t="s">
        <v>44</v>
      </c>
    </row>
    <row r="5" spans="1:6" x14ac:dyDescent="0.25">
      <c r="B5" s="10" t="s">
        <v>1</v>
      </c>
      <c r="C5" s="1">
        <v>0.39900000000000002</v>
      </c>
      <c r="D5" t="s">
        <v>42</v>
      </c>
      <c r="E5" s="1">
        <v>0.35399999999999998</v>
      </c>
      <c r="F5" t="s">
        <v>45</v>
      </c>
    </row>
    <row r="6" spans="1:6" x14ac:dyDescent="0.25">
      <c r="B6" s="11" t="s">
        <v>2</v>
      </c>
      <c r="C6" s="1">
        <v>0.378</v>
      </c>
      <c r="D6" t="s">
        <v>43</v>
      </c>
      <c r="E6" s="1">
        <v>0.40200000000000002</v>
      </c>
      <c r="F6" t="s">
        <v>46</v>
      </c>
    </row>
    <row r="7" spans="1:6" x14ac:dyDescent="0.25">
      <c r="B7" s="12" t="s">
        <v>3</v>
      </c>
      <c r="C7" s="1">
        <v>0.14699999999999999</v>
      </c>
      <c r="D7" t="s">
        <v>18</v>
      </c>
      <c r="E7" s="1">
        <v>0.183</v>
      </c>
      <c r="F7" t="s">
        <v>47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6"/>
  <sheetViews>
    <sheetView topLeftCell="G1" workbookViewId="0">
      <selection activeCell="P9" sqref="P9"/>
    </sheetView>
  </sheetViews>
  <sheetFormatPr defaultRowHeight="15" x14ac:dyDescent="0.25"/>
  <sheetData>
    <row r="3" spans="3:5" x14ac:dyDescent="0.25">
      <c r="D3" t="s">
        <v>50</v>
      </c>
      <c r="E3" t="s">
        <v>51</v>
      </c>
    </row>
    <row r="4" spans="3:5" x14ac:dyDescent="0.25">
      <c r="C4" t="s">
        <v>52</v>
      </c>
      <c r="D4">
        <v>2.65</v>
      </c>
      <c r="E4">
        <v>2.83</v>
      </c>
    </row>
    <row r="5" spans="3:5" x14ac:dyDescent="0.25">
      <c r="C5" t="s">
        <v>53</v>
      </c>
      <c r="D5">
        <v>2.11</v>
      </c>
      <c r="E5">
        <v>2.42</v>
      </c>
    </row>
    <row r="6" spans="3:5" x14ac:dyDescent="0.25">
      <c r="C6" t="s">
        <v>54</v>
      </c>
      <c r="D6">
        <v>2.2599999999999998</v>
      </c>
      <c r="E6">
        <v>2.63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F1" workbookViewId="0">
      <selection activeCell="F16" sqref="F16"/>
    </sheetView>
  </sheetViews>
  <sheetFormatPr defaultRowHeight="15" x14ac:dyDescent="0.25"/>
  <sheetData>
    <row r="1" spans="1:6" x14ac:dyDescent="0.25">
      <c r="A1" s="16" t="s">
        <v>56</v>
      </c>
    </row>
    <row r="3" spans="1:6" x14ac:dyDescent="0.25">
      <c r="E3" s="14" t="s">
        <v>55</v>
      </c>
      <c r="F3" s="14" t="s">
        <v>51</v>
      </c>
    </row>
    <row r="4" spans="1:6" x14ac:dyDescent="0.25">
      <c r="D4" t="s">
        <v>57</v>
      </c>
      <c r="E4" s="15">
        <v>2.4915254237288136</v>
      </c>
      <c r="F4" s="15">
        <v>2.8098859315589353</v>
      </c>
    </row>
    <row r="5" spans="1:6" x14ac:dyDescent="0.25">
      <c r="D5" t="s">
        <v>58</v>
      </c>
      <c r="E5" s="15">
        <v>2.4757281553398056</v>
      </c>
      <c r="F5" s="15">
        <v>2.7868852459016393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opLeftCell="C1" workbookViewId="0">
      <selection activeCell="M1" sqref="M1"/>
    </sheetView>
  </sheetViews>
  <sheetFormatPr defaultRowHeight="15" x14ac:dyDescent="0.25"/>
  <sheetData>
    <row r="1" spans="1:13" x14ac:dyDescent="0.25">
      <c r="A1" s="17" t="s">
        <v>59</v>
      </c>
      <c r="M1" t="s">
        <v>5</v>
      </c>
    </row>
    <row r="5" spans="1:13" x14ac:dyDescent="0.25">
      <c r="C5" s="18" t="s">
        <v>60</v>
      </c>
      <c r="D5" s="6">
        <v>2.6308724832214767</v>
      </c>
    </row>
    <row r="6" spans="1:13" x14ac:dyDescent="0.25">
      <c r="C6" s="19" t="s">
        <v>64</v>
      </c>
      <c r="D6" s="6">
        <v>2.3222222222222224</v>
      </c>
    </row>
    <row r="7" spans="1:13" x14ac:dyDescent="0.25">
      <c r="C7" s="18" t="s">
        <v>61</v>
      </c>
      <c r="D7" s="6">
        <v>2.5147058823529411</v>
      </c>
    </row>
    <row r="8" spans="1:13" x14ac:dyDescent="0.25">
      <c r="C8" s="18" t="s">
        <v>62</v>
      </c>
      <c r="D8" s="6">
        <v>2.75</v>
      </c>
    </row>
    <row r="9" spans="1:13" ht="15.75" thickBot="1" x14ac:dyDescent="0.3">
      <c r="C9" s="18" t="s">
        <v>63</v>
      </c>
      <c r="D9" s="7">
        <v>1.7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8"/>
  <sheetViews>
    <sheetView topLeftCell="F7" workbookViewId="0">
      <selection activeCell="H2" sqref="H2"/>
    </sheetView>
  </sheetViews>
  <sheetFormatPr defaultRowHeight="15" x14ac:dyDescent="0.25"/>
  <sheetData>
    <row r="3" spans="2:5" x14ac:dyDescent="0.25">
      <c r="C3" t="s">
        <v>40</v>
      </c>
      <c r="D3" t="s">
        <v>66</v>
      </c>
      <c r="E3" t="s">
        <v>67</v>
      </c>
    </row>
    <row r="4" spans="2:5" x14ac:dyDescent="0.25">
      <c r="B4" s="20" t="s">
        <v>60</v>
      </c>
      <c r="C4" s="6">
        <v>2.8120805369127515</v>
      </c>
      <c r="D4" s="6">
        <v>2.7820512820512819</v>
      </c>
      <c r="E4" s="6">
        <v>2.8450704225352115</v>
      </c>
    </row>
    <row r="5" spans="2:5" x14ac:dyDescent="0.25">
      <c r="B5" s="21" t="s">
        <v>64</v>
      </c>
      <c r="C5" s="6">
        <v>2.4555555555555557</v>
      </c>
      <c r="D5" s="6">
        <v>2.306122448979592</v>
      </c>
      <c r="E5" s="6">
        <v>2.6341463414634148</v>
      </c>
    </row>
    <row r="6" spans="2:5" x14ac:dyDescent="0.25">
      <c r="B6" s="20" t="s">
        <v>61</v>
      </c>
      <c r="C6" s="6">
        <v>2.5882352941176472</v>
      </c>
      <c r="D6" s="6">
        <v>2.3461538461538463</v>
      </c>
      <c r="E6" s="6">
        <v>2.7380952380952381</v>
      </c>
    </row>
    <row r="7" spans="2:5" x14ac:dyDescent="0.25">
      <c r="B7" s="20" t="s">
        <v>62</v>
      </c>
      <c r="C7" s="6">
        <v>2.828125</v>
      </c>
      <c r="D7" s="6">
        <v>3</v>
      </c>
      <c r="E7" s="6">
        <v>2.8</v>
      </c>
    </row>
    <row r="8" spans="2:5" ht="15.75" thickBot="1" x14ac:dyDescent="0.3">
      <c r="B8" s="22" t="s">
        <v>63</v>
      </c>
      <c r="C8" s="7">
        <v>2.4</v>
      </c>
      <c r="D8" s="7">
        <v>3</v>
      </c>
      <c r="E8" s="7">
        <v>2.25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"/>
  <sheetViews>
    <sheetView workbookViewId="0">
      <selection activeCell="H2" sqref="H2"/>
    </sheetView>
  </sheetViews>
  <sheetFormatPr defaultRowHeight="15" x14ac:dyDescent="0.25"/>
  <sheetData>
    <row r="2" spans="2:8" x14ac:dyDescent="0.25">
      <c r="B2" t="s">
        <v>75</v>
      </c>
      <c r="C2" t="s">
        <v>74</v>
      </c>
      <c r="H2" t="s">
        <v>5</v>
      </c>
    </row>
    <row r="3" spans="2:8" x14ac:dyDescent="0.25">
      <c r="B3" s="23">
        <v>0</v>
      </c>
      <c r="C3" s="25">
        <v>44.05263157894737</v>
      </c>
    </row>
    <row r="4" spans="2:8" x14ac:dyDescent="0.25">
      <c r="B4" s="21" t="s">
        <v>68</v>
      </c>
      <c r="C4" s="25">
        <v>38.653061224489797</v>
      </c>
    </row>
    <row r="5" spans="2:8" x14ac:dyDescent="0.25">
      <c r="B5" s="21" t="s">
        <v>69</v>
      </c>
      <c r="C5" s="25">
        <v>43.106382978723403</v>
      </c>
    </row>
    <row r="6" spans="2:8" x14ac:dyDescent="0.25">
      <c r="B6" s="21" t="s">
        <v>70</v>
      </c>
      <c r="C6" s="25">
        <v>41.608695652173914</v>
      </c>
    </row>
    <row r="7" spans="2:8" x14ac:dyDescent="0.25">
      <c r="B7" s="21" t="s">
        <v>71</v>
      </c>
      <c r="C7" s="25">
        <v>33.25</v>
      </c>
    </row>
    <row r="8" spans="2:8" x14ac:dyDescent="0.25">
      <c r="B8" s="21" t="s">
        <v>72</v>
      </c>
      <c r="C8" s="25">
        <v>40.5</v>
      </c>
    </row>
    <row r="9" spans="2:8" ht="15.75" thickBot="1" x14ac:dyDescent="0.3">
      <c r="B9" s="24" t="s">
        <v>73</v>
      </c>
      <c r="C9" s="26">
        <v>42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workbookViewId="0">
      <selection activeCell="N4" sqref="N4"/>
    </sheetView>
  </sheetViews>
  <sheetFormatPr defaultRowHeight="15" x14ac:dyDescent="0.25"/>
  <sheetData>
    <row r="2" spans="2:5" x14ac:dyDescent="0.25">
      <c r="E2" t="s">
        <v>5</v>
      </c>
    </row>
    <row r="6" spans="2:5" x14ac:dyDescent="0.25">
      <c r="B6" t="s">
        <v>120</v>
      </c>
      <c r="C6" t="s">
        <v>121</v>
      </c>
    </row>
    <row r="7" spans="2:5" x14ac:dyDescent="0.25">
      <c r="B7" s="20" t="s">
        <v>60</v>
      </c>
      <c r="C7" s="6">
        <v>2.9060402684563758</v>
      </c>
    </row>
    <row r="8" spans="2:5" x14ac:dyDescent="0.25">
      <c r="B8" s="21" t="s">
        <v>64</v>
      </c>
      <c r="C8" s="6">
        <v>2.4333333333333331</v>
      </c>
    </row>
    <row r="9" spans="2:5" x14ac:dyDescent="0.25">
      <c r="B9" s="20" t="s">
        <v>61</v>
      </c>
      <c r="C9" s="6">
        <v>3.2058823529411766</v>
      </c>
    </row>
    <row r="10" spans="2:5" x14ac:dyDescent="0.25">
      <c r="B10" s="20" t="s">
        <v>62</v>
      </c>
      <c r="C10" s="6">
        <v>3.296875</v>
      </c>
    </row>
    <row r="11" spans="2:5" ht="15.75" thickBot="1" x14ac:dyDescent="0.3">
      <c r="B11" s="22" t="s">
        <v>63</v>
      </c>
      <c r="C11" s="7">
        <v>2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workbookViewId="0">
      <selection activeCell="E2" sqref="E2"/>
    </sheetView>
  </sheetViews>
  <sheetFormatPr defaultRowHeight="15" x14ac:dyDescent="0.25"/>
  <sheetData>
    <row r="2" spans="1:5" x14ac:dyDescent="0.25">
      <c r="E2" s="14" t="s">
        <v>5</v>
      </c>
    </row>
    <row r="3" spans="1:5" x14ac:dyDescent="0.25">
      <c r="A3" s="52" t="s">
        <v>34</v>
      </c>
      <c r="B3" s="6">
        <v>5.9</v>
      </c>
    </row>
    <row r="4" spans="1:5" x14ac:dyDescent="0.25">
      <c r="A4" s="52" t="s">
        <v>35</v>
      </c>
      <c r="B4" s="6">
        <v>7.0270270270270272</v>
      </c>
    </row>
    <row r="5" spans="1:5" x14ac:dyDescent="0.25">
      <c r="A5" s="52" t="s">
        <v>36</v>
      </c>
      <c r="B5" s="6">
        <v>6.3112244897959187</v>
      </c>
    </row>
    <row r="6" spans="1:5" x14ac:dyDescent="0.25">
      <c r="A6" s="52" t="s">
        <v>37</v>
      </c>
      <c r="B6" s="6">
        <v>6.6483516483516487</v>
      </c>
    </row>
    <row r="7" spans="1:5" ht="15.75" thickBot="1" x14ac:dyDescent="0.3">
      <c r="A7" s="52" t="s">
        <v>38</v>
      </c>
      <c r="B7" s="7">
        <v>7.2765957446808507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topLeftCell="E1" workbookViewId="0">
      <selection activeCell="G3" sqref="G3"/>
    </sheetView>
  </sheetViews>
  <sheetFormatPr defaultRowHeight="15" x14ac:dyDescent="0.25"/>
  <cols>
    <col min="2" max="2" width="29.28515625" customWidth="1"/>
  </cols>
  <sheetData>
    <row r="1" spans="2:4" x14ac:dyDescent="0.25">
      <c r="B1" s="32" t="s">
        <v>92</v>
      </c>
      <c r="C1" t="s">
        <v>97</v>
      </c>
      <c r="D1" t="s">
        <v>98</v>
      </c>
    </row>
    <row r="3" spans="2:4" x14ac:dyDescent="0.25">
      <c r="B3" s="34" t="s">
        <v>99</v>
      </c>
      <c r="C3" s="38">
        <v>0.39100000000000001</v>
      </c>
      <c r="D3" s="37" t="s">
        <v>104</v>
      </c>
    </row>
    <row r="4" spans="2:4" x14ac:dyDescent="0.25">
      <c r="B4" s="40" t="s">
        <v>100</v>
      </c>
      <c r="C4" s="38">
        <v>0.23599999999999999</v>
      </c>
      <c r="D4" s="37" t="s">
        <v>105</v>
      </c>
    </row>
    <row r="5" spans="2:4" x14ac:dyDescent="0.25">
      <c r="B5" s="41" t="s">
        <v>101</v>
      </c>
      <c r="C5" s="38">
        <v>0.17799999999999999</v>
      </c>
      <c r="D5" s="37" t="s">
        <v>106</v>
      </c>
    </row>
    <row r="6" spans="2:4" x14ac:dyDescent="0.25">
      <c r="B6" s="35" t="s">
        <v>102</v>
      </c>
      <c r="C6" s="38">
        <v>0.16800000000000001</v>
      </c>
      <c r="D6" s="37" t="s">
        <v>107</v>
      </c>
    </row>
    <row r="7" spans="2:4" x14ac:dyDescent="0.25">
      <c r="B7" s="42" t="s">
        <v>103</v>
      </c>
      <c r="C7" s="38">
        <v>2.5999999999999999E-2</v>
      </c>
      <c r="D7" s="37" t="s">
        <v>44</v>
      </c>
    </row>
    <row r="10" spans="2:4" x14ac:dyDescent="0.25">
      <c r="B10" s="39" t="s">
        <v>57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G1" workbookViewId="0">
      <selection activeCell="M21" sqref="M21"/>
    </sheetView>
  </sheetViews>
  <sheetFormatPr defaultRowHeight="15" x14ac:dyDescent="0.25"/>
  <sheetData>
    <row r="1" spans="1:6" x14ac:dyDescent="0.25">
      <c r="A1" s="27" t="s">
        <v>76</v>
      </c>
      <c r="E1" s="27" t="s">
        <v>77</v>
      </c>
    </row>
    <row r="4" spans="1:6" x14ac:dyDescent="0.25">
      <c r="C4" t="s">
        <v>78</v>
      </c>
      <c r="D4" t="s">
        <v>80</v>
      </c>
      <c r="E4" t="s">
        <v>79</v>
      </c>
      <c r="F4" t="s">
        <v>81</v>
      </c>
    </row>
    <row r="5" spans="1:6" x14ac:dyDescent="0.25">
      <c r="B5" t="s">
        <v>0</v>
      </c>
      <c r="C5" s="25">
        <v>48.19047619047619</v>
      </c>
      <c r="D5" s="25">
        <v>51</v>
      </c>
      <c r="E5" s="25">
        <v>31.8</v>
      </c>
      <c r="F5" s="25">
        <v>42.421052631578945</v>
      </c>
    </row>
    <row r="6" spans="1:6" x14ac:dyDescent="0.25">
      <c r="B6" t="s">
        <v>1</v>
      </c>
      <c r="C6" s="25">
        <v>46.034090909090907</v>
      </c>
      <c r="D6" s="25">
        <v>42.590909090909093</v>
      </c>
      <c r="E6" s="25">
        <v>44.966666666666669</v>
      </c>
      <c r="F6" s="25">
        <v>44.840425531914896</v>
      </c>
    </row>
    <row r="7" spans="1:6" x14ac:dyDescent="0.25">
      <c r="B7" t="s">
        <v>2</v>
      </c>
      <c r="C7" s="25">
        <v>41.8</v>
      </c>
      <c r="D7" s="25">
        <v>44.838383838383841</v>
      </c>
      <c r="E7" s="25">
        <v>44.788235294117648</v>
      </c>
      <c r="F7" s="25">
        <v>44.397435897435898</v>
      </c>
    </row>
    <row r="8" spans="1:6" ht="15.75" thickBot="1" x14ac:dyDescent="0.3">
      <c r="B8" t="s">
        <v>3</v>
      </c>
      <c r="C8" s="26">
        <v>45.186046511627907</v>
      </c>
      <c r="D8" s="26">
        <v>47.270833333333336</v>
      </c>
      <c r="E8" s="26">
        <v>46.216216216216218</v>
      </c>
      <c r="F8" s="26">
        <v>47.653846153846153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topLeftCell="G1" workbookViewId="0">
      <selection activeCell="J3" sqref="J3"/>
    </sheetView>
  </sheetViews>
  <sheetFormatPr defaultRowHeight="15" x14ac:dyDescent="0.25"/>
  <sheetData>
    <row r="2" spans="2:4" x14ac:dyDescent="0.25">
      <c r="C2" t="s">
        <v>5</v>
      </c>
      <c r="D2" t="s">
        <v>39</v>
      </c>
    </row>
    <row r="3" spans="2:4" x14ac:dyDescent="0.25">
      <c r="B3" s="8" t="s">
        <v>34</v>
      </c>
      <c r="C3" s="6">
        <v>2.4</v>
      </c>
      <c r="D3" s="6">
        <v>2.3333333333333335</v>
      </c>
    </row>
    <row r="4" spans="2:4" x14ac:dyDescent="0.25">
      <c r="B4" s="8" t="s">
        <v>35</v>
      </c>
      <c r="C4" s="6">
        <v>2.5675675675675675</v>
      </c>
      <c r="D4" s="6">
        <v>2.6842105263157894</v>
      </c>
    </row>
    <row r="5" spans="2:4" x14ac:dyDescent="0.25">
      <c r="B5" s="8" t="s">
        <v>36</v>
      </c>
      <c r="C5" s="6">
        <v>2.4693877551020407</v>
      </c>
      <c r="D5" s="6">
        <v>2.5185185185185186</v>
      </c>
    </row>
    <row r="6" spans="2:4" x14ac:dyDescent="0.25">
      <c r="B6" s="8" t="s">
        <v>37</v>
      </c>
      <c r="C6" s="6">
        <v>2.7142857142857144</v>
      </c>
      <c r="D6" s="6">
        <v>2.9722222222222223</v>
      </c>
    </row>
    <row r="7" spans="2:4" ht="15.75" thickBot="1" x14ac:dyDescent="0.3">
      <c r="B7" s="8" t="s">
        <v>38</v>
      </c>
      <c r="C7" s="7">
        <v>2.9574468085106385</v>
      </c>
      <c r="D7" s="7">
        <v>3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D22" sqref="D22"/>
    </sheetView>
  </sheetViews>
  <sheetFormatPr defaultRowHeight="15" x14ac:dyDescent="0.25"/>
  <sheetData>
    <row r="3" spans="1:3" x14ac:dyDescent="0.25">
      <c r="B3" t="s">
        <v>5</v>
      </c>
      <c r="C3" t="s">
        <v>48</v>
      </c>
    </row>
    <row r="4" spans="1:3" x14ac:dyDescent="0.25">
      <c r="A4" s="53" t="s">
        <v>125</v>
      </c>
      <c r="B4">
        <v>2.33</v>
      </c>
      <c r="C4">
        <v>2.25</v>
      </c>
    </row>
    <row r="5" spans="1:3" x14ac:dyDescent="0.25">
      <c r="A5" s="53" t="s">
        <v>123</v>
      </c>
      <c r="B5">
        <v>2.4900000000000002</v>
      </c>
      <c r="C5">
        <v>2.57</v>
      </c>
    </row>
    <row r="6" spans="1:3" x14ac:dyDescent="0.25">
      <c r="A6" s="53" t="s">
        <v>124</v>
      </c>
      <c r="B6">
        <v>2.74</v>
      </c>
      <c r="C6">
        <v>2.97</v>
      </c>
    </row>
    <row r="7" spans="1:3" x14ac:dyDescent="0.25">
      <c r="A7" s="53" t="s">
        <v>122</v>
      </c>
      <c r="B7">
        <v>3</v>
      </c>
      <c r="C7">
        <v>3.05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20"/>
  <sheetViews>
    <sheetView tabSelected="1" workbookViewId="0">
      <selection activeCell="U1" sqref="U1"/>
    </sheetView>
  </sheetViews>
  <sheetFormatPr defaultRowHeight="15" x14ac:dyDescent="0.25"/>
  <sheetData>
    <row r="3" spans="2:19" x14ac:dyDescent="0.25">
      <c r="C3">
        <v>8</v>
      </c>
      <c r="D3">
        <v>10</v>
      </c>
      <c r="E3">
        <v>11</v>
      </c>
      <c r="F3">
        <v>12</v>
      </c>
      <c r="G3">
        <v>18</v>
      </c>
      <c r="H3">
        <v>20</v>
      </c>
      <c r="I3" s="60"/>
      <c r="J3" s="60"/>
      <c r="K3" s="60"/>
      <c r="L3" s="60"/>
      <c r="M3" s="60"/>
      <c r="N3" s="60"/>
      <c r="O3" s="60"/>
      <c r="P3" s="60"/>
      <c r="Q3" s="60"/>
      <c r="R3" s="59"/>
      <c r="S3" s="59"/>
    </row>
    <row r="4" spans="2:19" x14ac:dyDescent="0.25">
      <c r="B4" s="20" t="s">
        <v>99</v>
      </c>
      <c r="C4" s="6">
        <v>2.5570469798657718</v>
      </c>
      <c r="D4" s="6">
        <v>2.9932885906040267</v>
      </c>
      <c r="E4" s="6">
        <v>2.8053691275167787</v>
      </c>
      <c r="F4" s="6">
        <v>2.6308724832214767</v>
      </c>
      <c r="G4" s="6">
        <v>2.8724832214765099</v>
      </c>
      <c r="H4" s="6">
        <v>2.8120805369127515</v>
      </c>
      <c r="I4" s="6"/>
      <c r="J4" s="6"/>
      <c r="K4" s="6"/>
      <c r="L4" s="6"/>
      <c r="M4" s="6"/>
      <c r="N4" s="6"/>
      <c r="O4" s="6"/>
      <c r="P4" s="6"/>
      <c r="Q4" s="6"/>
      <c r="R4" s="59"/>
    </row>
    <row r="5" spans="2:19" x14ac:dyDescent="0.25">
      <c r="B5" s="20" t="s">
        <v>100</v>
      </c>
      <c r="C5" s="6">
        <v>2.3333333333333335</v>
      </c>
      <c r="D5" s="6">
        <v>2.6666666666666665</v>
      </c>
      <c r="E5" s="6">
        <v>2.5333333333333332</v>
      </c>
      <c r="F5" s="6">
        <v>2.3222222222222224</v>
      </c>
      <c r="G5" s="6">
        <v>2.5222222222222221</v>
      </c>
      <c r="H5" s="6">
        <v>2.4555555555555557</v>
      </c>
      <c r="I5" s="6"/>
      <c r="J5" s="6"/>
      <c r="K5" s="6"/>
      <c r="L5" s="6"/>
      <c r="M5" s="6"/>
      <c r="N5" s="6"/>
      <c r="O5" s="6"/>
      <c r="P5" s="6"/>
      <c r="Q5" s="6"/>
      <c r="R5" s="59"/>
    </row>
    <row r="6" spans="2:19" x14ac:dyDescent="0.25">
      <c r="B6" s="20" t="s">
        <v>101</v>
      </c>
      <c r="C6" s="6">
        <v>2.3970588235294117</v>
      </c>
      <c r="D6" s="6">
        <v>2.8382352941176472</v>
      </c>
      <c r="E6" s="6">
        <v>2.6176470588235294</v>
      </c>
      <c r="F6" s="6">
        <v>2.5147058823529411</v>
      </c>
      <c r="G6" s="6">
        <v>2.6911764705882355</v>
      </c>
      <c r="H6" s="6">
        <v>2.5882352941176472</v>
      </c>
      <c r="I6" s="6"/>
      <c r="J6" s="6"/>
      <c r="K6" s="6"/>
      <c r="L6" s="6"/>
      <c r="M6" s="6"/>
      <c r="N6" s="6"/>
      <c r="O6" s="6"/>
      <c r="P6" s="6"/>
      <c r="Q6" s="6"/>
      <c r="R6" s="59"/>
    </row>
    <row r="7" spans="2:19" x14ac:dyDescent="0.25">
      <c r="B7" s="20" t="s">
        <v>102</v>
      </c>
      <c r="C7" s="6">
        <v>2.65625</v>
      </c>
      <c r="D7" s="6">
        <v>2.984375</v>
      </c>
      <c r="E7" s="6">
        <v>2.90625</v>
      </c>
      <c r="F7" s="6">
        <v>2.75</v>
      </c>
      <c r="G7" s="6">
        <v>2.84375</v>
      </c>
      <c r="H7" s="6">
        <v>2.828125</v>
      </c>
      <c r="I7" s="6"/>
      <c r="J7" s="6"/>
      <c r="K7" s="6"/>
      <c r="L7" s="6"/>
      <c r="M7" s="6"/>
      <c r="N7" s="6"/>
      <c r="O7" s="6"/>
      <c r="P7" s="6"/>
      <c r="Q7" s="6"/>
      <c r="R7" s="59"/>
    </row>
    <row r="8" spans="2:19" ht="15.75" thickBot="1" x14ac:dyDescent="0.3">
      <c r="B8" s="22" t="s">
        <v>103</v>
      </c>
      <c r="C8" s="7">
        <v>1.7</v>
      </c>
      <c r="D8" s="7">
        <v>2.1</v>
      </c>
      <c r="E8" s="7">
        <v>2.2999999999999998</v>
      </c>
      <c r="F8" s="7">
        <v>1.7</v>
      </c>
      <c r="G8" s="7">
        <v>2.2000000000000002</v>
      </c>
      <c r="H8" s="7">
        <v>2.4</v>
      </c>
      <c r="I8" s="6"/>
      <c r="J8" s="6"/>
      <c r="K8" s="6"/>
      <c r="L8" s="6"/>
      <c r="M8" s="6"/>
      <c r="N8" s="6"/>
      <c r="O8" s="6"/>
      <c r="P8" s="6"/>
      <c r="Q8" s="6"/>
      <c r="R8" s="59"/>
    </row>
    <row r="9" spans="2:19" x14ac:dyDescent="0.25">
      <c r="I9" s="60"/>
      <c r="J9" s="60"/>
      <c r="K9" s="60"/>
      <c r="L9" s="60"/>
      <c r="M9" s="60"/>
      <c r="N9" s="60"/>
      <c r="O9" s="60"/>
      <c r="P9" s="60"/>
      <c r="Q9" s="60"/>
      <c r="R9" s="59"/>
    </row>
    <row r="10" spans="2:19" x14ac:dyDescent="0.25">
      <c r="I10" s="59"/>
      <c r="J10" s="59"/>
      <c r="K10" s="59"/>
      <c r="L10" s="59"/>
      <c r="M10" s="59"/>
      <c r="N10" s="59"/>
      <c r="O10" s="59"/>
      <c r="P10" s="59"/>
      <c r="Q10" s="59"/>
      <c r="R10" s="59"/>
    </row>
    <row r="14" spans="2:19" x14ac:dyDescent="0.25">
      <c r="O14" s="59"/>
      <c r="P14" s="59"/>
      <c r="Q14" s="59"/>
      <c r="R14" s="59"/>
      <c r="S14" s="59"/>
    </row>
    <row r="15" spans="2:19" x14ac:dyDescent="0.25">
      <c r="N15" s="20"/>
      <c r="O15" s="6"/>
      <c r="P15" s="6"/>
      <c r="Q15" s="6"/>
      <c r="R15" s="6"/>
      <c r="S15" s="6"/>
    </row>
    <row r="16" spans="2:19" x14ac:dyDescent="0.25">
      <c r="N16" s="20"/>
      <c r="O16" s="6"/>
      <c r="P16" s="6"/>
      <c r="Q16" s="6"/>
      <c r="R16" s="6"/>
      <c r="S16" s="6"/>
    </row>
    <row r="17" spans="13:20" x14ac:dyDescent="0.25">
      <c r="M17" s="61"/>
      <c r="N17" s="20"/>
      <c r="O17" s="6"/>
      <c r="P17" s="6"/>
      <c r="Q17" s="6"/>
      <c r="R17" s="6"/>
      <c r="S17" s="6"/>
      <c r="T17" s="61"/>
    </row>
    <row r="18" spans="13:20" x14ac:dyDescent="0.25">
      <c r="M18" s="61"/>
      <c r="N18" s="20"/>
      <c r="O18" s="6"/>
      <c r="P18" s="6"/>
      <c r="Q18" s="6"/>
      <c r="R18" s="6"/>
      <c r="S18" s="6"/>
      <c r="T18" s="61"/>
    </row>
    <row r="19" spans="13:20" x14ac:dyDescent="0.25">
      <c r="M19" s="61"/>
      <c r="N19" s="20"/>
      <c r="O19" s="6"/>
      <c r="P19" s="6"/>
      <c r="Q19" s="6"/>
      <c r="R19" s="6"/>
      <c r="S19" s="6"/>
      <c r="T19" s="61"/>
    </row>
    <row r="20" spans="13:20" x14ac:dyDescent="0.25">
      <c r="M20" s="61"/>
      <c r="N20" s="61"/>
      <c r="O20" s="61"/>
      <c r="P20" s="61"/>
      <c r="Q20" s="61"/>
      <c r="R20" s="61"/>
      <c r="S20" s="61"/>
      <c r="T20" s="61"/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opLeftCell="D1" workbookViewId="0">
      <selection activeCell="J18" sqref="J18"/>
    </sheetView>
  </sheetViews>
  <sheetFormatPr defaultRowHeight="15" x14ac:dyDescent="0.25"/>
  <sheetData>
    <row r="1" spans="1:3" x14ac:dyDescent="0.25">
      <c r="A1" t="s">
        <v>65</v>
      </c>
      <c r="B1" t="s">
        <v>82</v>
      </c>
      <c r="C1" t="s">
        <v>83</v>
      </c>
    </row>
    <row r="2" spans="1:3" x14ac:dyDescent="0.25">
      <c r="B2" s="28" t="s">
        <v>0</v>
      </c>
      <c r="C2" s="25">
        <v>36.6</v>
      </c>
    </row>
    <row r="3" spans="1:3" x14ac:dyDescent="0.25">
      <c r="B3" s="28" t="s">
        <v>1</v>
      </c>
      <c r="C3" s="25">
        <v>41.148148148148145</v>
      </c>
    </row>
    <row r="4" spans="1:3" x14ac:dyDescent="0.25">
      <c r="B4" s="28" t="s">
        <v>2</v>
      </c>
      <c r="C4" s="25">
        <v>39.523809523809526</v>
      </c>
    </row>
    <row r="5" spans="1:3" ht="15.75" thickBot="1" x14ac:dyDescent="0.3">
      <c r="B5" s="29" t="s">
        <v>3</v>
      </c>
      <c r="C5" s="26">
        <v>34.325581395348834</v>
      </c>
    </row>
    <row r="9" spans="1:3" x14ac:dyDescent="0.25">
      <c r="B9" t="s">
        <v>84</v>
      </c>
    </row>
    <row r="12" spans="1:3" x14ac:dyDescent="0.25">
      <c r="A12" s="28">
        <v>25</v>
      </c>
      <c r="B12" t="s">
        <v>85</v>
      </c>
    </row>
    <row r="13" spans="1:3" x14ac:dyDescent="0.25">
      <c r="A13" s="28">
        <v>54</v>
      </c>
      <c r="B13" t="s">
        <v>86</v>
      </c>
    </row>
    <row r="14" spans="1:3" x14ac:dyDescent="0.25">
      <c r="A14" s="28">
        <v>42</v>
      </c>
      <c r="B14" t="s">
        <v>21</v>
      </c>
    </row>
    <row r="15" spans="1:3" ht="15.75" thickBot="1" x14ac:dyDescent="0.3">
      <c r="A15" s="29">
        <v>43</v>
      </c>
      <c r="B15" t="s">
        <v>13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opLeftCell="D1" workbookViewId="0">
      <selection activeCell="K3" sqref="K3"/>
    </sheetView>
  </sheetViews>
  <sheetFormatPr defaultRowHeight="15" x14ac:dyDescent="0.25"/>
  <sheetData>
    <row r="1" spans="1:5" x14ac:dyDescent="0.25">
      <c r="A1" t="s">
        <v>65</v>
      </c>
      <c r="B1" t="s">
        <v>87</v>
      </c>
    </row>
    <row r="2" spans="1:5" x14ac:dyDescent="0.25">
      <c r="E2" t="s">
        <v>84</v>
      </c>
    </row>
    <row r="4" spans="1:5" x14ac:dyDescent="0.25">
      <c r="B4" s="28" t="s">
        <v>0</v>
      </c>
      <c r="C4" s="25">
        <v>36.4</v>
      </c>
    </row>
    <row r="5" spans="1:5" x14ac:dyDescent="0.25">
      <c r="B5" s="28" t="s">
        <v>1</v>
      </c>
      <c r="C5" s="25">
        <v>41.388059701492537</v>
      </c>
    </row>
    <row r="6" spans="1:5" x14ac:dyDescent="0.25">
      <c r="B6" s="28" t="s">
        <v>2</v>
      </c>
      <c r="C6" s="25">
        <v>37.06666666666667</v>
      </c>
    </row>
    <row r="7" spans="1:5" ht="15.75" thickBot="1" x14ac:dyDescent="0.3">
      <c r="B7" s="29" t="s">
        <v>3</v>
      </c>
      <c r="C7" s="26">
        <v>33.777777777777779</v>
      </c>
    </row>
    <row r="10" spans="1:5" x14ac:dyDescent="0.25">
      <c r="C10" s="28" t="s">
        <v>44</v>
      </c>
    </row>
    <row r="11" spans="1:5" x14ac:dyDescent="0.25">
      <c r="C11" s="28" t="s">
        <v>88</v>
      </c>
    </row>
    <row r="12" spans="1:5" x14ac:dyDescent="0.25">
      <c r="C12" s="28" t="s">
        <v>89</v>
      </c>
    </row>
    <row r="13" spans="1:5" ht="15.75" thickBot="1" x14ac:dyDescent="0.3">
      <c r="C13" s="29" t="s">
        <v>90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opLeftCell="E1" workbookViewId="0">
      <selection activeCell="F2" sqref="F2"/>
    </sheetView>
  </sheetViews>
  <sheetFormatPr defaultRowHeight="15" x14ac:dyDescent="0.25"/>
  <sheetData>
    <row r="2" spans="2:6" x14ac:dyDescent="0.25">
      <c r="F2" s="14" t="s">
        <v>5</v>
      </c>
    </row>
    <row r="4" spans="2:6" x14ac:dyDescent="0.25">
      <c r="B4" s="20" t="s">
        <v>99</v>
      </c>
      <c r="C4" s="6">
        <v>2.9932885906040267</v>
      </c>
    </row>
    <row r="5" spans="2:6" x14ac:dyDescent="0.25">
      <c r="B5" s="20" t="s">
        <v>100</v>
      </c>
      <c r="C5" s="6">
        <v>2.6666666666666665</v>
      </c>
    </row>
    <row r="6" spans="2:6" x14ac:dyDescent="0.25">
      <c r="B6" s="20" t="s">
        <v>101</v>
      </c>
      <c r="C6" s="6">
        <v>2.8382352941176472</v>
      </c>
    </row>
    <row r="7" spans="2:6" x14ac:dyDescent="0.25">
      <c r="B7" s="20" t="s">
        <v>102</v>
      </c>
      <c r="C7" s="6">
        <v>2.984375</v>
      </c>
    </row>
    <row r="8" spans="2:6" ht="15.75" thickBot="1" x14ac:dyDescent="0.3">
      <c r="B8" s="22" t="s">
        <v>103</v>
      </c>
      <c r="C8" s="7">
        <v>2.1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opLeftCell="H1" workbookViewId="0">
      <selection activeCell="D19" sqref="D19"/>
    </sheetView>
  </sheetViews>
  <sheetFormatPr defaultRowHeight="15" x14ac:dyDescent="0.25"/>
  <cols>
    <col min="3" max="3" width="14.140625" customWidth="1"/>
    <col min="4" max="4" width="14" customWidth="1"/>
  </cols>
  <sheetData>
    <row r="1" spans="1:10" x14ac:dyDescent="0.25">
      <c r="A1" s="43" t="s">
        <v>108</v>
      </c>
      <c r="B1" s="32"/>
      <c r="C1" s="32"/>
      <c r="D1" s="32"/>
      <c r="E1" s="32"/>
      <c r="F1" s="32"/>
      <c r="G1" s="32"/>
      <c r="H1" s="32"/>
      <c r="I1" s="32"/>
      <c r="J1" s="32"/>
    </row>
    <row r="3" spans="1:10" x14ac:dyDescent="0.25">
      <c r="C3" t="s">
        <v>5</v>
      </c>
      <c r="E3" t="s">
        <v>4</v>
      </c>
    </row>
    <row r="4" spans="1:10" x14ac:dyDescent="0.25">
      <c r="B4" s="33" t="s">
        <v>0</v>
      </c>
      <c r="C4" s="1">
        <v>0.192</v>
      </c>
      <c r="D4" t="s">
        <v>109</v>
      </c>
      <c r="E4" s="1">
        <v>0.22600000000000001</v>
      </c>
      <c r="F4" t="s">
        <v>93</v>
      </c>
    </row>
    <row r="5" spans="1:10" x14ac:dyDescent="0.25">
      <c r="B5" s="33" t="s">
        <v>1</v>
      </c>
      <c r="C5" s="1">
        <v>0.436</v>
      </c>
      <c r="D5" t="s">
        <v>110</v>
      </c>
      <c r="E5" s="1">
        <v>0.42699999999999999</v>
      </c>
      <c r="F5" t="s">
        <v>113</v>
      </c>
    </row>
    <row r="6" spans="1:10" x14ac:dyDescent="0.25">
      <c r="B6" s="33" t="s">
        <v>2</v>
      </c>
      <c r="C6" s="1">
        <v>0.22800000000000001</v>
      </c>
      <c r="D6" t="s">
        <v>111</v>
      </c>
      <c r="E6" s="1">
        <v>0.183</v>
      </c>
      <c r="F6" t="s">
        <v>47</v>
      </c>
    </row>
    <row r="7" spans="1:10" x14ac:dyDescent="0.25">
      <c r="B7" s="33" t="s">
        <v>3</v>
      </c>
      <c r="C7" s="1">
        <v>0.14399999999999999</v>
      </c>
      <c r="D7" t="s">
        <v>112</v>
      </c>
      <c r="E7" s="1">
        <f>27/164</f>
        <v>0.16463414634146342</v>
      </c>
      <c r="F7" t="s">
        <v>90</v>
      </c>
    </row>
    <row r="9" spans="1:10" x14ac:dyDescent="0.25">
      <c r="C9" s="1">
        <f>SUM(C4:C7)</f>
        <v>1</v>
      </c>
      <c r="D9">
        <f>73+166+87+55</f>
        <v>381</v>
      </c>
      <c r="F9">
        <f>37+70+30+27</f>
        <v>164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"/>
  <sheetViews>
    <sheetView topLeftCell="F4" workbookViewId="0">
      <selection activeCell="B2" sqref="B2:D6"/>
    </sheetView>
  </sheetViews>
  <sheetFormatPr defaultRowHeight="15" x14ac:dyDescent="0.25"/>
  <cols>
    <col min="2" max="2" width="15.42578125" customWidth="1"/>
  </cols>
  <sheetData>
    <row r="2" spans="2:7" x14ac:dyDescent="0.25">
      <c r="C2" s="58">
        <v>9</v>
      </c>
      <c r="D2" s="58">
        <v>17</v>
      </c>
      <c r="E2" s="58">
        <v>29</v>
      </c>
    </row>
    <row r="3" spans="2:7" x14ac:dyDescent="0.25">
      <c r="B3" s="54" t="s">
        <v>0</v>
      </c>
      <c r="C3" s="1">
        <v>3.2000000000000001E-2</v>
      </c>
      <c r="D3" s="1">
        <v>0.16600000000000001</v>
      </c>
      <c r="E3" s="1">
        <v>0.124</v>
      </c>
      <c r="G3" s="1"/>
    </row>
    <row r="4" spans="2:7" x14ac:dyDescent="0.25">
      <c r="B4" s="55" t="s">
        <v>1</v>
      </c>
      <c r="C4" s="1">
        <v>0.33600000000000002</v>
      </c>
      <c r="D4" s="1">
        <v>0.442</v>
      </c>
      <c r="E4" s="1">
        <v>0.309</v>
      </c>
      <c r="G4" s="1"/>
    </row>
    <row r="5" spans="2:7" x14ac:dyDescent="0.25">
      <c r="B5" s="56" t="s">
        <v>2</v>
      </c>
      <c r="C5" s="1">
        <v>0.39200000000000002</v>
      </c>
      <c r="D5" s="1">
        <v>0.26300000000000001</v>
      </c>
      <c r="E5" s="1">
        <v>0.34599999999999997</v>
      </c>
      <c r="G5" s="1"/>
    </row>
    <row r="6" spans="2:7" x14ac:dyDescent="0.25">
      <c r="B6" s="57" t="s">
        <v>3</v>
      </c>
      <c r="C6" s="1">
        <v>0.24</v>
      </c>
      <c r="D6" s="1">
        <v>0.129</v>
      </c>
      <c r="E6" s="1">
        <v>0.221</v>
      </c>
      <c r="G6" s="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opLeftCell="D1" workbookViewId="0">
      <selection activeCell="B4" sqref="B4:E7"/>
    </sheetView>
  </sheetViews>
  <sheetFormatPr defaultRowHeight="15" x14ac:dyDescent="0.25"/>
  <cols>
    <col min="1" max="1" width="16.28515625" customWidth="1"/>
    <col min="2" max="2" width="11.7109375" customWidth="1"/>
    <col min="3" max="3" width="19.7109375" customWidth="1"/>
    <col min="4" max="4" width="38.140625" customWidth="1"/>
  </cols>
  <sheetData>
    <row r="1" spans="1:5" ht="15.75" x14ac:dyDescent="0.25">
      <c r="A1" s="31" t="s">
        <v>91</v>
      </c>
      <c r="B1" s="32"/>
      <c r="C1" s="32"/>
      <c r="D1" s="32"/>
    </row>
    <row r="2" spans="1:5" ht="15.75" x14ac:dyDescent="0.25">
      <c r="A2" s="30"/>
    </row>
    <row r="3" spans="1:5" x14ac:dyDescent="0.25">
      <c r="B3" t="s">
        <v>5</v>
      </c>
      <c r="D3" t="s">
        <v>4</v>
      </c>
    </row>
    <row r="4" spans="1:5" x14ac:dyDescent="0.25">
      <c r="A4" s="33" t="s">
        <v>0</v>
      </c>
      <c r="B4" s="1">
        <v>4.4999999999999998E-2</v>
      </c>
      <c r="C4" t="s">
        <v>6</v>
      </c>
      <c r="D4" s="1">
        <v>7.2999999999999995E-2</v>
      </c>
      <c r="E4" t="s">
        <v>10</v>
      </c>
    </row>
    <row r="5" spans="1:5" x14ac:dyDescent="0.25">
      <c r="A5" s="33" t="s">
        <v>1</v>
      </c>
      <c r="B5" s="1">
        <v>0.33300000000000002</v>
      </c>
      <c r="C5" t="s">
        <v>7</v>
      </c>
      <c r="D5" s="1">
        <v>0.36</v>
      </c>
      <c r="E5" t="s">
        <v>11</v>
      </c>
    </row>
    <row r="6" spans="1:5" x14ac:dyDescent="0.25">
      <c r="A6" s="33" t="s">
        <v>2</v>
      </c>
      <c r="B6" s="1">
        <v>0.33600000000000002</v>
      </c>
      <c r="C6" t="s">
        <v>8</v>
      </c>
      <c r="D6" s="1">
        <v>0.30499999999999999</v>
      </c>
      <c r="E6" t="s">
        <v>12</v>
      </c>
    </row>
    <row r="7" spans="1:5" x14ac:dyDescent="0.25">
      <c r="A7" s="33" t="s">
        <v>3</v>
      </c>
      <c r="B7" s="1">
        <v>0.28599999999999998</v>
      </c>
      <c r="C7" t="s">
        <v>9</v>
      </c>
      <c r="D7" s="1">
        <v>0.26200000000000001</v>
      </c>
      <c r="E7" t="s">
        <v>13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"/>
  <sheetViews>
    <sheetView topLeftCell="E1" workbookViewId="0">
      <selection activeCell="E11" sqref="E11"/>
    </sheetView>
  </sheetViews>
  <sheetFormatPr defaultRowHeight="15" x14ac:dyDescent="0.25"/>
  <sheetData>
    <row r="2" spans="1:5" x14ac:dyDescent="0.25">
      <c r="B2" t="s">
        <v>15</v>
      </c>
      <c r="D2" t="s">
        <v>16</v>
      </c>
    </row>
    <row r="3" spans="1:5" x14ac:dyDescent="0.25">
      <c r="A3" t="s">
        <v>0</v>
      </c>
      <c r="B3" s="1">
        <v>0.23799999999999999</v>
      </c>
      <c r="C3" t="s">
        <v>17</v>
      </c>
      <c r="D3" s="1">
        <v>0.122</v>
      </c>
      <c r="E3" t="s">
        <v>20</v>
      </c>
    </row>
    <row r="4" spans="1:5" x14ac:dyDescent="0.25">
      <c r="A4" t="s">
        <v>1</v>
      </c>
      <c r="B4" s="1">
        <v>0.34100000000000003</v>
      </c>
      <c r="C4" t="s">
        <v>18</v>
      </c>
      <c r="D4" s="1">
        <v>0.36</v>
      </c>
      <c r="E4" t="s">
        <v>11</v>
      </c>
    </row>
    <row r="5" spans="1:5" x14ac:dyDescent="0.25">
      <c r="A5" t="s">
        <v>2</v>
      </c>
      <c r="B5" s="1">
        <v>0.27400000000000002</v>
      </c>
      <c r="C5" t="s">
        <v>14</v>
      </c>
      <c r="D5" s="1">
        <v>0.25600000000000001</v>
      </c>
      <c r="E5" t="s">
        <v>21</v>
      </c>
    </row>
    <row r="6" spans="1:5" x14ac:dyDescent="0.25">
      <c r="A6" t="s">
        <v>3</v>
      </c>
      <c r="B6" s="1">
        <v>0.14599999999999999</v>
      </c>
      <c r="C6" t="s">
        <v>19</v>
      </c>
      <c r="D6" s="1">
        <v>0.26200000000000001</v>
      </c>
      <c r="E6" t="s">
        <v>13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J3" sqref="J3"/>
    </sheetView>
  </sheetViews>
  <sheetFormatPr defaultRowHeight="15" x14ac:dyDescent="0.25"/>
  <sheetData>
    <row r="1" spans="1:3" x14ac:dyDescent="0.25">
      <c r="A1" t="s">
        <v>115</v>
      </c>
    </row>
    <row r="3" spans="1:3" x14ac:dyDescent="0.25">
      <c r="B3" t="s">
        <v>5</v>
      </c>
      <c r="C3" t="s">
        <v>114</v>
      </c>
    </row>
    <row r="4" spans="1:3" x14ac:dyDescent="0.25">
      <c r="A4" s="2">
        <v>0</v>
      </c>
      <c r="B4" s="1">
        <v>0.499</v>
      </c>
      <c r="C4" s="1">
        <v>0.45100000000000001</v>
      </c>
    </row>
    <row r="5" spans="1:3" x14ac:dyDescent="0.25">
      <c r="A5" s="44" t="s">
        <v>68</v>
      </c>
      <c r="B5" s="1">
        <v>0.25700000000000001</v>
      </c>
      <c r="C5" s="1">
        <v>0.30499999999999999</v>
      </c>
    </row>
    <row r="6" spans="1:3" x14ac:dyDescent="0.25">
      <c r="A6" s="45" t="s">
        <v>69</v>
      </c>
      <c r="B6" s="1">
        <v>0.123</v>
      </c>
      <c r="C6" s="1">
        <v>0.13400000000000001</v>
      </c>
    </row>
    <row r="7" spans="1:3" x14ac:dyDescent="0.25">
      <c r="A7" s="46" t="s">
        <v>70</v>
      </c>
      <c r="B7" s="1">
        <v>0.06</v>
      </c>
      <c r="C7" s="1">
        <v>3.6999999999999998E-2</v>
      </c>
    </row>
    <row r="8" spans="1:3" x14ac:dyDescent="0.25">
      <c r="A8" s="47" t="s">
        <v>71</v>
      </c>
      <c r="B8" s="1">
        <v>3.1E-2</v>
      </c>
      <c r="C8" s="1">
        <v>5.5E-2</v>
      </c>
    </row>
    <row r="9" spans="1:3" x14ac:dyDescent="0.25">
      <c r="A9" s="48" t="s">
        <v>72</v>
      </c>
      <c r="B9" s="1">
        <v>0.01</v>
      </c>
      <c r="C9" s="1">
        <v>6.0000000000000001E-3</v>
      </c>
    </row>
    <row r="10" spans="1:3" x14ac:dyDescent="0.25">
      <c r="A10" s="49" t="s">
        <v>73</v>
      </c>
      <c r="B10" s="1">
        <v>1.7999999999999999E-2</v>
      </c>
      <c r="C10" s="1">
        <v>1.2E-2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F1" workbookViewId="0">
      <selection activeCell="B4" sqref="B4:D14"/>
    </sheetView>
  </sheetViews>
  <sheetFormatPr defaultRowHeight="15" x14ac:dyDescent="0.25"/>
  <sheetData>
    <row r="1" spans="1:4" x14ac:dyDescent="0.25">
      <c r="A1" t="s">
        <v>118</v>
      </c>
    </row>
    <row r="4" spans="1:4" x14ac:dyDescent="0.25">
      <c r="B4" s="50"/>
      <c r="C4" s="51" t="s">
        <v>116</v>
      </c>
      <c r="D4" s="51" t="s">
        <v>117</v>
      </c>
    </row>
    <row r="5" spans="1:4" x14ac:dyDescent="0.25">
      <c r="B5" s="50">
        <v>1</v>
      </c>
      <c r="C5">
        <v>2</v>
      </c>
      <c r="D5">
        <v>3</v>
      </c>
    </row>
    <row r="6" spans="1:4" x14ac:dyDescent="0.25">
      <c r="B6" s="50">
        <v>2</v>
      </c>
      <c r="C6">
        <v>3</v>
      </c>
      <c r="D6">
        <v>11</v>
      </c>
    </row>
    <row r="7" spans="1:4" x14ac:dyDescent="0.25">
      <c r="B7" s="50">
        <v>3</v>
      </c>
      <c r="C7">
        <v>9</v>
      </c>
      <c r="D7">
        <v>18</v>
      </c>
    </row>
    <row r="8" spans="1:4" x14ac:dyDescent="0.25">
      <c r="B8" s="50">
        <v>4</v>
      </c>
      <c r="C8">
        <v>9</v>
      </c>
      <c r="D8">
        <v>38</v>
      </c>
    </row>
    <row r="9" spans="1:4" x14ac:dyDescent="0.25">
      <c r="B9" s="50">
        <v>5</v>
      </c>
      <c r="C9">
        <v>20</v>
      </c>
      <c r="D9">
        <v>52</v>
      </c>
    </row>
    <row r="10" spans="1:4" x14ac:dyDescent="0.25">
      <c r="B10" s="50">
        <v>6</v>
      </c>
      <c r="C10">
        <v>28</v>
      </c>
      <c r="D10">
        <v>54</v>
      </c>
    </row>
    <row r="11" spans="1:4" x14ac:dyDescent="0.25">
      <c r="B11" s="50">
        <v>7</v>
      </c>
      <c r="C11">
        <v>46</v>
      </c>
      <c r="D11">
        <v>58</v>
      </c>
    </row>
    <row r="12" spans="1:4" x14ac:dyDescent="0.25">
      <c r="B12" s="50">
        <v>8</v>
      </c>
      <c r="C12">
        <v>77</v>
      </c>
      <c r="D12">
        <v>68</v>
      </c>
    </row>
    <row r="13" spans="1:4" x14ac:dyDescent="0.25">
      <c r="B13" s="50">
        <v>9</v>
      </c>
      <c r="C13">
        <v>105</v>
      </c>
      <c r="D13">
        <v>52</v>
      </c>
    </row>
    <row r="14" spans="1:4" x14ac:dyDescent="0.25">
      <c r="B14" s="50">
        <v>10</v>
      </c>
      <c r="C14">
        <v>82</v>
      </c>
      <c r="D14">
        <v>27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F4" sqref="F4"/>
    </sheetView>
  </sheetViews>
  <sheetFormatPr defaultRowHeight="15" x14ac:dyDescent="0.25"/>
  <cols>
    <col min="1" max="1" width="19.28515625" customWidth="1"/>
  </cols>
  <sheetData>
    <row r="1" spans="1:4" x14ac:dyDescent="0.25">
      <c r="A1" t="s">
        <v>119</v>
      </c>
    </row>
    <row r="2" spans="1:4" x14ac:dyDescent="0.25">
      <c r="B2" s="50"/>
      <c r="C2" s="51" t="s">
        <v>116</v>
      </c>
      <c r="D2" s="51" t="s">
        <v>117</v>
      </c>
    </row>
    <row r="3" spans="1:4" x14ac:dyDescent="0.25">
      <c r="B3" s="50">
        <v>1</v>
      </c>
      <c r="C3">
        <v>0</v>
      </c>
      <c r="D3">
        <v>0</v>
      </c>
    </row>
    <row r="4" spans="1:4" x14ac:dyDescent="0.25">
      <c r="B4" s="50">
        <v>2</v>
      </c>
      <c r="C4">
        <v>1</v>
      </c>
      <c r="D4">
        <v>5</v>
      </c>
    </row>
    <row r="5" spans="1:4" x14ac:dyDescent="0.25">
      <c r="B5" s="50">
        <v>3</v>
      </c>
      <c r="C5">
        <v>3</v>
      </c>
      <c r="D5">
        <v>2</v>
      </c>
    </row>
    <row r="6" spans="1:4" x14ac:dyDescent="0.25">
      <c r="B6" s="50">
        <v>4</v>
      </c>
      <c r="C6">
        <v>2</v>
      </c>
      <c r="D6">
        <v>15</v>
      </c>
    </row>
    <row r="7" spans="1:4" x14ac:dyDescent="0.25">
      <c r="B7" s="50">
        <v>5</v>
      </c>
      <c r="C7">
        <v>7</v>
      </c>
      <c r="D7">
        <v>23</v>
      </c>
    </row>
    <row r="8" spans="1:4" x14ac:dyDescent="0.25">
      <c r="B8" s="50">
        <v>6</v>
      </c>
      <c r="C8">
        <v>8</v>
      </c>
      <c r="D8">
        <v>25</v>
      </c>
    </row>
    <row r="9" spans="1:4" x14ac:dyDescent="0.25">
      <c r="B9" s="50">
        <v>7</v>
      </c>
      <c r="C9">
        <v>13</v>
      </c>
      <c r="D9">
        <v>21</v>
      </c>
    </row>
    <row r="10" spans="1:4" x14ac:dyDescent="0.25">
      <c r="B10" s="50">
        <v>8</v>
      </c>
      <c r="C10">
        <v>34</v>
      </c>
      <c r="D10">
        <v>35</v>
      </c>
    </row>
    <row r="11" spans="1:4" x14ac:dyDescent="0.25">
      <c r="B11" s="50">
        <v>9</v>
      </c>
      <c r="C11">
        <v>48</v>
      </c>
      <c r="D11">
        <v>21</v>
      </c>
    </row>
    <row r="12" spans="1:4" x14ac:dyDescent="0.25">
      <c r="B12" s="50">
        <v>10</v>
      </c>
      <c r="C12">
        <v>48</v>
      </c>
      <c r="D12">
        <v>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26</vt:i4>
      </vt:variant>
    </vt:vector>
  </HeadingPairs>
  <TitlesOfParts>
    <vt:vector size="26" baseType="lpstr">
      <vt:lpstr>1. grafikon</vt:lpstr>
      <vt:lpstr>2. grafikon</vt:lpstr>
      <vt:lpstr>3. grafikon</vt:lpstr>
      <vt:lpstr>4. grafikon</vt:lpstr>
      <vt:lpstr>5. grafikon</vt:lpstr>
      <vt:lpstr>6. grafikon</vt:lpstr>
      <vt:lpstr>7. grafikon</vt:lpstr>
      <vt:lpstr>8. grafikon</vt:lpstr>
      <vt:lpstr>9. grafikon</vt:lpstr>
      <vt:lpstr>10. és 11. grafikon</vt:lpstr>
      <vt:lpstr>12. grafikon</vt:lpstr>
      <vt:lpstr>13. grafikon</vt:lpstr>
      <vt:lpstr>14. grafikon</vt:lpstr>
      <vt:lpstr>15. grafikon</vt:lpstr>
      <vt:lpstr>16. grafikon</vt:lpstr>
      <vt:lpstr>17. grafkon</vt:lpstr>
      <vt:lpstr>18. grafikon</vt:lpstr>
      <vt:lpstr>19. grafikon</vt:lpstr>
      <vt:lpstr>20. grafikon</vt:lpstr>
      <vt:lpstr>21. grafikon</vt:lpstr>
      <vt:lpstr>22. grafikon</vt:lpstr>
      <vt:lpstr>23. grafikon</vt:lpstr>
      <vt:lpstr>24. grafikon</vt:lpstr>
      <vt:lpstr>25. grafikon</vt:lpstr>
      <vt:lpstr>26. grafikon</vt:lpstr>
      <vt:lpstr>27. grafikon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2022-04-05T11:19:25Z</dcterms:created>
  <dcterms:modified xsi:type="dcterms:W3CDTF">2022-04-10T16:25:22Z</dcterms:modified>
</cp:coreProperties>
</file>