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gedüsÉva\Documents\Gabika\Informatika\"/>
    </mc:Choice>
  </mc:AlternateContent>
  <bookViews>
    <workbookView xWindow="0" yWindow="0" windowWidth="19200" windowHeight="70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G9" i="1"/>
  <c r="G8" i="1"/>
  <c r="G7" i="1"/>
  <c r="G6" i="1"/>
  <c r="G5" i="1"/>
  <c r="G4" i="1"/>
  <c r="G3" i="1"/>
  <c r="D10" i="1"/>
  <c r="C10" i="1"/>
  <c r="B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<sst xmlns="http://schemas.openxmlformats.org/spreadsheetml/2006/main" count="16" uniqueCount="16">
  <si>
    <t>Kerékpártúra</t>
  </si>
  <si>
    <t>terv</t>
  </si>
  <si>
    <t>tény</t>
  </si>
  <si>
    <t>teljesítmény</t>
  </si>
  <si>
    <t>nap</t>
  </si>
  <si>
    <t>hétfő</t>
  </si>
  <si>
    <t>kedd</t>
  </si>
  <si>
    <t>szerda</t>
  </si>
  <si>
    <t>csütörtök</t>
  </si>
  <si>
    <t>péntek</t>
  </si>
  <si>
    <t>szombat</t>
  </si>
  <si>
    <t>vasárnap</t>
  </si>
  <si>
    <t>összesen</t>
  </si>
  <si>
    <t>defekt</t>
  </si>
  <si>
    <t xml:space="preserve">egységár </t>
  </si>
  <si>
    <t>díj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</si>
</sst>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Ft-40E]_-;\-* #,##0.00\ [$Ft-40E]_-;_-* &quot;-&quot;??\ [$Ft-40E]_-;_-@_-"/>
    <numFmt numFmtId="166" formatCode="_-* #,##0\ [$Ft-40E]_-;\-* #,##0\ [$Ft-40E]_-;_-* &quot;-&quot;??\ [$Ft-40E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0" fontId="2" fillId="2" borderId="4" xfId="0" applyFont="1" applyFill="1" applyBorder="1"/>
    <xf numFmtId="0" fontId="2" fillId="2" borderId="8" xfId="0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/>
    <xf numFmtId="164" fontId="2" fillId="2" borderId="3" xfId="0" applyNumberFormat="1" applyFont="1" applyFill="1" applyBorder="1"/>
    <xf numFmtId="166" fontId="2" fillId="2" borderId="7" xfId="0" applyNumberFormat="1" applyFont="1" applyFill="1" applyBorder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16" sqref="E16"/>
    </sheetView>
  </sheetViews>
  <sheetFormatPr defaultRowHeight="14.5" x14ac:dyDescent="0.35"/>
  <cols>
    <col min="4" max="4" width="11" customWidth="1"/>
    <col min="6" max="7" width="12" bestFit="1" customWidth="1"/>
  </cols>
  <sheetData>
    <row r="1" spans="1:7" ht="21" x14ac:dyDescent="0.5">
      <c r="A1" s="2" t="s">
        <v>0</v>
      </c>
      <c r="B1" s="3"/>
      <c r="C1" s="3"/>
      <c r="D1" s="3"/>
    </row>
    <row r="2" spans="1:7" x14ac:dyDescent="0.35">
      <c r="A2" s="10" t="s">
        <v>4</v>
      </c>
      <c r="B2" s="11" t="s">
        <v>1</v>
      </c>
      <c r="C2" s="11" t="s">
        <v>2</v>
      </c>
      <c r="D2" s="11" t="s">
        <v>3</v>
      </c>
      <c r="E2" s="11" t="s">
        <v>13</v>
      </c>
      <c r="F2" s="12" t="s">
        <v>14</v>
      </c>
      <c r="G2" s="13" t="s">
        <v>15</v>
      </c>
    </row>
    <row r="3" spans="1:7" x14ac:dyDescent="0.35">
      <c r="A3" t="s">
        <v>5</v>
      </c>
      <c r="B3">
        <v>40</v>
      </c>
      <c r="C3">
        <v>45</v>
      </c>
      <c r="D3" s="1">
        <f>C3/B3</f>
        <v>1.125</v>
      </c>
      <c r="E3">
        <v>1</v>
      </c>
      <c r="F3" s="8">
        <v>1698</v>
      </c>
      <c r="G3" s="9">
        <f>E3*F3</f>
        <v>1698</v>
      </c>
    </row>
    <row r="4" spans="1:7" x14ac:dyDescent="0.35">
      <c r="A4" t="s">
        <v>6</v>
      </c>
      <c r="B4">
        <v>50</v>
      </c>
      <c r="C4">
        <v>55</v>
      </c>
      <c r="D4" s="1">
        <f>55/50</f>
        <v>1.1000000000000001</v>
      </c>
      <c r="E4">
        <v>2</v>
      </c>
      <c r="F4" s="4">
        <v>1698</v>
      </c>
      <c r="G4" s="5">
        <f>E4*F4</f>
        <v>3396</v>
      </c>
    </row>
    <row r="5" spans="1:7" x14ac:dyDescent="0.35">
      <c r="A5" t="s">
        <v>7</v>
      </c>
      <c r="B5">
        <v>60</v>
      </c>
      <c r="C5">
        <v>50</v>
      </c>
      <c r="D5" s="1">
        <f>50/60</f>
        <v>0.83333333333333337</v>
      </c>
      <c r="E5">
        <v>4</v>
      </c>
      <c r="F5" s="4">
        <v>1698</v>
      </c>
      <c r="G5" s="5">
        <f>4*F5</f>
        <v>6792</v>
      </c>
    </row>
    <row r="6" spans="1:7" x14ac:dyDescent="0.35">
      <c r="A6" t="s">
        <v>8</v>
      </c>
      <c r="B6">
        <v>50</v>
      </c>
      <c r="C6">
        <v>45</v>
      </c>
      <c r="D6" s="1">
        <f>45/50</f>
        <v>0.9</v>
      </c>
      <c r="E6">
        <v>1</v>
      </c>
      <c r="F6" s="4">
        <v>1698</v>
      </c>
      <c r="G6" s="5">
        <f>1*F6</f>
        <v>1698</v>
      </c>
    </row>
    <row r="7" spans="1:7" x14ac:dyDescent="0.35">
      <c r="A7" t="s">
        <v>9</v>
      </c>
      <c r="B7">
        <v>20</v>
      </c>
      <c r="C7">
        <v>20</v>
      </c>
      <c r="D7" s="1">
        <f>20/20</f>
        <v>1</v>
      </c>
      <c r="E7">
        <v>3</v>
      </c>
      <c r="F7" s="4">
        <v>1698</v>
      </c>
      <c r="G7" s="5">
        <f>3*F7</f>
        <v>5094</v>
      </c>
    </row>
    <row r="8" spans="1:7" x14ac:dyDescent="0.35">
      <c r="A8" t="s">
        <v>10</v>
      </c>
      <c r="B8">
        <v>50</v>
      </c>
      <c r="C8">
        <v>20</v>
      </c>
      <c r="D8" s="1">
        <f>20/50</f>
        <v>0.4</v>
      </c>
      <c r="E8">
        <v>6</v>
      </c>
      <c r="F8" s="4">
        <v>1698</v>
      </c>
      <c r="G8" s="5">
        <f>6*F8</f>
        <v>10188</v>
      </c>
    </row>
    <row r="9" spans="1:7" x14ac:dyDescent="0.35">
      <c r="A9" t="s">
        <v>11</v>
      </c>
      <c r="B9">
        <v>30</v>
      </c>
      <c r="C9">
        <v>50</v>
      </c>
      <c r="D9" s="1">
        <f>50/30</f>
        <v>1.6666666666666667</v>
      </c>
      <c r="E9">
        <v>0</v>
      </c>
      <c r="F9" s="6">
        <v>1698</v>
      </c>
      <c r="G9" s="7">
        <f>0*F9</f>
        <v>0</v>
      </c>
    </row>
    <row r="10" spans="1:7" x14ac:dyDescent="0.35">
      <c r="A10" s="10" t="s">
        <v>12</v>
      </c>
      <c r="B10" s="11">
        <f>SUM(B3:B9)</f>
        <v>300</v>
      </c>
      <c r="C10" s="11">
        <f>SUM(C3:C9)</f>
        <v>285</v>
      </c>
      <c r="D10" s="14">
        <f>AVERAGE(D3:D9)</f>
        <v>1.0035714285714288</v>
      </c>
      <c r="E10" s="11">
        <f>SUM(E3:E9)</f>
        <v>17</v>
      </c>
      <c r="F10" s="15"/>
      <c r="G10" s="16">
        <f>SUM(G3:G9)</f>
        <v>28866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Hegedüs Éva</dc:creator>
  <cp:lastModifiedBy>Hegedüs Éva</cp:lastModifiedBy>
  <dcterms:created xsi:type="dcterms:W3CDTF">2023-10-04T17:09:48Z</dcterms:created>
  <dcterms:modified xsi:type="dcterms:W3CDTF">2023-10-04T17:38:15Z</dcterms:modified>
</cp:coreProperties>
</file>