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7" i="1"/>
  <c r="G6" i="1"/>
  <c r="G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  <c r="G3" i="1"/>
  <c r="G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</calcChain>
</file>

<file path=xl/sharedStrings.xml><?xml version="1.0" encoding="utf-8"?>
<sst xmlns="http://schemas.openxmlformats.org/spreadsheetml/2006/main" count="26" uniqueCount="26">
  <si>
    <t>5.a</t>
  </si>
  <si>
    <t>5.b</t>
  </si>
  <si>
    <t>6.a</t>
  </si>
  <si>
    <t>6.b</t>
  </si>
  <si>
    <t>7.a</t>
  </si>
  <si>
    <t>7.b</t>
  </si>
  <si>
    <t>8.a</t>
  </si>
  <si>
    <t>8.b</t>
  </si>
  <si>
    <t>1.a</t>
  </si>
  <si>
    <t>1.b</t>
  </si>
  <si>
    <t>2.a</t>
  </si>
  <si>
    <t>2.b</t>
  </si>
  <si>
    <t>3.a</t>
  </si>
  <si>
    <t>3.b</t>
  </si>
  <si>
    <t>4.a</t>
  </si>
  <si>
    <t>4.b</t>
  </si>
  <si>
    <t>Osztály</t>
  </si>
  <si>
    <t>kg/fő</t>
  </si>
  <si>
    <t>jutalom</t>
  </si>
  <si>
    <t>Legtöbb:</t>
  </si>
  <si>
    <t>Legkevesebb:</t>
  </si>
  <si>
    <t>Kirándul:</t>
  </si>
  <si>
    <t>Tortát kap:</t>
  </si>
  <si>
    <t>Osztályok száma:</t>
  </si>
  <si>
    <t>támogatás</t>
  </si>
  <si>
    <t>Összes támogatás: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</si>
</sst>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Ft-40E]_-;\-* #,##0.00\ [$Ft-40E]_-;_-* &quot;-&quot;??\ [$Ft-40E]_-;_-@_-"/>
    <numFmt numFmtId="166" formatCode="_-* #,##0\ [$Ft-40E]_-;\-* #,##0\ [$Ft-40E]_-;_-* &quot;-&quot;??\ [$Ft-40E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0" xfId="0" applyFont="1" applyFill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6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G20" sqref="G20"/>
    </sheetView>
  </sheetViews>
  <sheetFormatPr defaultRowHeight="14.5" x14ac:dyDescent="0.35"/>
  <cols>
    <col min="1" max="2" width="9.453125" customWidth="1"/>
    <col min="3" max="3" width="14.90625" customWidth="1"/>
    <col min="4" max="4" width="12.54296875" customWidth="1"/>
    <col min="5" max="5" width="5.453125" customWidth="1"/>
    <col min="6" max="6" width="16.08984375" customWidth="1"/>
    <col min="7" max="7" width="14.54296875" bestFit="1" customWidth="1"/>
  </cols>
  <sheetData>
    <row r="1" spans="1:7" x14ac:dyDescent="0.35">
      <c r="A1" s="1" t="s">
        <v>16</v>
      </c>
      <c r="B1" s="1" t="s">
        <v>17</v>
      </c>
      <c r="C1" s="1" t="s">
        <v>18</v>
      </c>
      <c r="D1" s="1" t="s">
        <v>24</v>
      </c>
    </row>
    <row r="2" spans="1:7" x14ac:dyDescent="0.35">
      <c r="A2" s="2" t="s">
        <v>8</v>
      </c>
      <c r="B2" s="2">
        <v>69.12</v>
      </c>
      <c r="C2" s="2" t="str">
        <f>IF(B2&gt;50,"Kirándulás","torta")</f>
        <v>Kirándulás</v>
      </c>
      <c r="D2" s="3" t="str">
        <f>IF(B2&gt;50,"100 000 Ft"," ")</f>
        <v>100 000 Ft</v>
      </c>
      <c r="F2" t="s">
        <v>19</v>
      </c>
      <c r="G2" s="2">
        <f>MAX(B2:B17)</f>
        <v>69.12</v>
      </c>
    </row>
    <row r="3" spans="1:7" x14ac:dyDescent="0.35">
      <c r="A3" s="4" t="s">
        <v>9</v>
      </c>
      <c r="B3" s="4">
        <v>49.99</v>
      </c>
      <c r="C3" s="4" t="str">
        <f t="shared" ref="C3:C17" si="0">IF(B3&gt;50,"Kirándulás","torta")</f>
        <v>torta</v>
      </c>
      <c r="D3" s="5" t="str">
        <f t="shared" ref="D3:D17" si="1">IF(B3&gt;50,"100 000 Ft"," ")</f>
        <v xml:space="preserve"> </v>
      </c>
      <c r="F3" t="s">
        <v>20</v>
      </c>
      <c r="G3" s="2">
        <f>MIN(B2:B17)</f>
        <v>21</v>
      </c>
    </row>
    <row r="4" spans="1:7" x14ac:dyDescent="0.35">
      <c r="A4" s="2" t="s">
        <v>10</v>
      </c>
      <c r="B4" s="2">
        <v>50.01</v>
      </c>
      <c r="C4" s="2" t="str">
        <f t="shared" si="0"/>
        <v>Kirándulás</v>
      </c>
      <c r="D4" s="3" t="str">
        <f t="shared" si="1"/>
        <v>100 000 Ft</v>
      </c>
    </row>
    <row r="5" spans="1:7" x14ac:dyDescent="0.35">
      <c r="A5" s="4" t="s">
        <v>11</v>
      </c>
      <c r="B5" s="4">
        <v>62.56</v>
      </c>
      <c r="C5" s="4" t="str">
        <f t="shared" si="0"/>
        <v>Kirándulás</v>
      </c>
      <c r="D5" s="5" t="str">
        <f t="shared" si="1"/>
        <v>100 000 Ft</v>
      </c>
      <c r="F5" t="s">
        <v>23</v>
      </c>
      <c r="G5" s="2">
        <f>COUNTA(A2:A17)</f>
        <v>16</v>
      </c>
    </row>
    <row r="6" spans="1:7" x14ac:dyDescent="0.35">
      <c r="A6" s="2" t="s">
        <v>12</v>
      </c>
      <c r="B6" s="2">
        <v>21</v>
      </c>
      <c r="C6" s="2" t="str">
        <f t="shared" si="0"/>
        <v>torta</v>
      </c>
      <c r="D6" s="3" t="str">
        <f t="shared" si="1"/>
        <v xml:space="preserve"> </v>
      </c>
      <c r="F6" t="s">
        <v>21</v>
      </c>
      <c r="G6" s="2">
        <f>COUNTIF(C2:C17,"Kirándulás")</f>
        <v>10</v>
      </c>
    </row>
    <row r="7" spans="1:7" x14ac:dyDescent="0.35">
      <c r="A7" s="4" t="s">
        <v>13</v>
      </c>
      <c r="B7" s="4">
        <v>54.8</v>
      </c>
      <c r="C7" s="4" t="str">
        <f t="shared" si="0"/>
        <v>Kirándulás</v>
      </c>
      <c r="D7" s="5" t="str">
        <f t="shared" si="1"/>
        <v>100 000 Ft</v>
      </c>
      <c r="F7" t="s">
        <v>22</v>
      </c>
      <c r="G7" s="2">
        <f>COUNTIF(C2:C17,"torta")</f>
        <v>6</v>
      </c>
    </row>
    <row r="8" spans="1:7" x14ac:dyDescent="0.35">
      <c r="A8" s="2" t="s">
        <v>14</v>
      </c>
      <c r="B8" s="2">
        <v>66.3</v>
      </c>
      <c r="C8" s="2" t="str">
        <f t="shared" si="0"/>
        <v>Kirándulás</v>
      </c>
      <c r="D8" s="3" t="str">
        <f t="shared" si="1"/>
        <v>100 000 Ft</v>
      </c>
    </row>
    <row r="9" spans="1:7" x14ac:dyDescent="0.35">
      <c r="A9" s="4" t="s">
        <v>15</v>
      </c>
      <c r="B9" s="4">
        <v>22.12</v>
      </c>
      <c r="C9" s="4" t="str">
        <f t="shared" si="0"/>
        <v>torta</v>
      </c>
      <c r="D9" s="5" t="str">
        <f t="shared" si="1"/>
        <v xml:space="preserve"> </v>
      </c>
      <c r="F9" t="s">
        <v>25</v>
      </c>
      <c r="G9" s="6">
        <f>D2*10</f>
        <v>1000000</v>
      </c>
    </row>
    <row r="10" spans="1:7" x14ac:dyDescent="0.35">
      <c r="A10" s="2" t="s">
        <v>0</v>
      </c>
      <c r="B10" s="2">
        <v>47.2</v>
      </c>
      <c r="C10" s="2" t="str">
        <f t="shared" si="0"/>
        <v>torta</v>
      </c>
      <c r="D10" s="3" t="str">
        <f t="shared" si="1"/>
        <v xml:space="preserve"> </v>
      </c>
    </row>
    <row r="11" spans="1:7" x14ac:dyDescent="0.35">
      <c r="A11" s="4" t="s">
        <v>1</v>
      </c>
      <c r="B11" s="4">
        <v>55.43</v>
      </c>
      <c r="C11" s="4" t="str">
        <f t="shared" si="0"/>
        <v>Kirándulás</v>
      </c>
      <c r="D11" s="5" t="str">
        <f t="shared" si="1"/>
        <v>100 000 Ft</v>
      </c>
    </row>
    <row r="12" spans="1:7" x14ac:dyDescent="0.35">
      <c r="A12" s="2" t="s">
        <v>2</v>
      </c>
      <c r="B12" s="2">
        <v>50</v>
      </c>
      <c r="C12" s="2" t="str">
        <f t="shared" si="0"/>
        <v>torta</v>
      </c>
      <c r="D12" s="3" t="str">
        <f t="shared" si="1"/>
        <v xml:space="preserve"> </v>
      </c>
    </row>
    <row r="13" spans="1:7" x14ac:dyDescent="0.35">
      <c r="A13" s="4" t="s">
        <v>3</v>
      </c>
      <c r="B13" s="4">
        <v>57.2</v>
      </c>
      <c r="C13" s="4" t="str">
        <f t="shared" si="0"/>
        <v>Kirándulás</v>
      </c>
      <c r="D13" s="5" t="str">
        <f t="shared" si="1"/>
        <v>100 000 Ft</v>
      </c>
    </row>
    <row r="14" spans="1:7" x14ac:dyDescent="0.35">
      <c r="A14" s="2" t="s">
        <v>4</v>
      </c>
      <c r="B14" s="2">
        <v>32.020000000000003</v>
      </c>
      <c r="C14" s="2" t="str">
        <f t="shared" si="0"/>
        <v>torta</v>
      </c>
      <c r="D14" s="3" t="str">
        <f t="shared" si="1"/>
        <v xml:space="preserve"> </v>
      </c>
    </row>
    <row r="15" spans="1:7" x14ac:dyDescent="0.35">
      <c r="A15" s="4" t="s">
        <v>5</v>
      </c>
      <c r="B15" s="4">
        <v>52.5</v>
      </c>
      <c r="C15" s="4" t="str">
        <f t="shared" si="0"/>
        <v>Kirándulás</v>
      </c>
      <c r="D15" s="5" t="str">
        <f t="shared" si="1"/>
        <v>100 000 Ft</v>
      </c>
    </row>
    <row r="16" spans="1:7" x14ac:dyDescent="0.35">
      <c r="A16" s="2" t="s">
        <v>6</v>
      </c>
      <c r="B16" s="2">
        <v>67.989999999999995</v>
      </c>
      <c r="C16" s="2" t="str">
        <f t="shared" si="0"/>
        <v>Kirándulás</v>
      </c>
      <c r="D16" s="3" t="str">
        <f t="shared" si="1"/>
        <v>100 000 Ft</v>
      </c>
    </row>
    <row r="17" spans="1:4" x14ac:dyDescent="0.35">
      <c r="A17" s="4" t="s">
        <v>7</v>
      </c>
      <c r="B17" s="4">
        <v>65.72</v>
      </c>
      <c r="C17" s="4" t="str">
        <f t="shared" si="0"/>
        <v>Kirándulás</v>
      </c>
      <c r="D17" s="5" t="str">
        <f t="shared" si="1"/>
        <v>100 000 Ft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v_x00ed_t_x00e1_sik_x00e9_r_x00e9_s xmlns="d03630f2-9d39-4cad-954d-8be6d2bd6cde" xsi:nil="true"/>
    <_x00c1_d_x00e1_m2 xmlns="d03630f2-9d39-4cad-954d-8be6d2bd6cde" xsi:nil="true"/>
    <TaxCatchAll xmlns="d03852db-04d3-4377-a8c3-fe9a234be78f" xsi:nil="true"/>
    <lcf76f155ced4ddcb4097134ff3c332f xmlns="d03630f2-9d39-4cad-954d-8be6d2bd6cde">
      <Terms xmlns="http://schemas.microsoft.com/office/infopath/2007/PartnerControls"/>
    </lcf76f155ced4ddcb4097134ff3c332f>
    <MEGJEGYZ_x00c9_S xmlns="d03630f2-9d39-4cad-954d-8be6d2bd6cde" xsi:nil="true"/>
    <Jav_x00ed_tva xmlns="d03630f2-9d39-4cad-954d-8be6d2bd6cde">true</Jav_x00ed_tva>
    <_x00c1_d_x00e1_m xmlns="d03630f2-9d39-4cad-954d-8be6d2bd6c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E509A781148DC4C893057FB559F6B6B" ma:contentTypeVersion="22" ma:contentTypeDescription="Új dokumentum létrehozása." ma:contentTypeScope="" ma:versionID="b6dadf59cbf163bf6d5e581b3950e9b6">
  <xsd:schema xmlns:xsd="http://www.w3.org/2001/XMLSchema" xmlns:xs="http://www.w3.org/2001/XMLSchema" xmlns:p="http://schemas.microsoft.com/office/2006/metadata/properties" xmlns:ns2="d03630f2-9d39-4cad-954d-8be6d2bd6cde" xmlns:ns3="d03852db-04d3-4377-a8c3-fe9a234be78f" targetNamespace="http://schemas.microsoft.com/office/2006/metadata/properties" ma:root="true" ma:fieldsID="38ff1feae400bc53cf28fa6d8a1cf464" ns2:_="" ns3:_="">
    <xsd:import namespace="d03630f2-9d39-4cad-954d-8be6d2bd6cde"/>
    <xsd:import namespace="d03852db-04d3-4377-a8c3-fe9a234be78f"/>
    <xsd:element name="properties">
      <xsd:complexType>
        <xsd:sequence>
          <xsd:element name="documentManagement">
            <xsd:complexType>
              <xsd:all>
                <xsd:element ref="ns2:_x00c1_d_x00e1_m" minOccurs="0"/>
                <xsd:element ref="ns2:MEGJEGYZ_x00c9_S" minOccurs="0"/>
                <xsd:element ref="ns2:Jav_x00ed_tv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c1_d_x00e1_m2" minOccurs="0"/>
                <xsd:element ref="ns2:Jav_x00ed_t_x00e1_sik_x00e9_r_x00e9_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630f2-9d39-4cad-954d-8be6d2bd6cde" elementFormDefault="qualified">
    <xsd:import namespace="http://schemas.microsoft.com/office/2006/documentManagement/types"/>
    <xsd:import namespace="http://schemas.microsoft.com/office/infopath/2007/PartnerControls"/>
    <xsd:element name="_x00c1_d_x00e1_m" ma:index="2" nillable="true" ma:displayName="Ádám" ma:format="Dropdown" ma:internalName="_x00c1_d_x00e1_m" ma:readOnly="false">
      <xsd:simpleType>
        <xsd:restriction base="dms:Note">
          <xsd:maxLength value="255"/>
        </xsd:restriction>
      </xsd:simpleType>
    </xsd:element>
    <xsd:element name="MEGJEGYZ_x00c9_S" ma:index="3" nillable="true" ma:displayName="MEGJEGYZÉS" ma:format="Dropdown" ma:internalName="MEGJEGYZ_x00c9_S" ma:readOnly="false">
      <xsd:simpleType>
        <xsd:restriction base="dms:Text">
          <xsd:maxLength value="255"/>
        </xsd:restriction>
      </xsd:simpleType>
    </xsd:element>
    <xsd:element name="Jav_x00ed_tva" ma:index="4" nillable="true" ma:displayName="Javítva" ma:default="1" ma:format="Dropdown" ma:internalName="Jav_x00ed_tva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_x00c1_d_x00e1_m2" ma:index="22" nillable="true" ma:displayName="Ádám 2" ma:format="Dropdown" ma:internalName="_x00c1_d_x00e1_m2">
      <xsd:simpleType>
        <xsd:restriction base="dms:Note">
          <xsd:maxLength value="255"/>
        </xsd:restriction>
      </xsd:simpleType>
    </xsd:element>
    <xsd:element name="Jav_x00ed_t_x00e1_sik_x00e9_r_x00e9_s" ma:index="23" nillable="true" ma:displayName="Javítási kérés" ma:format="Dropdown" ma:internalName="Jav_x00ed_t_x00e1_sik_x00e9_r_x00e9_s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Képcímkék" ma:readOnly="false" ma:fieldId="{5cf76f15-5ced-4ddc-b409-7134ff3c332f}" ma:taxonomyMulti="true" ma:sspId="57228ef4-d698-4394-b5da-930908513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852db-04d3-4377-a8c3-fe9a234be78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57d34e-5e1d-4640-98de-d1a37a22aa30}" ma:internalName="TaxCatchAll" ma:showField="CatchAllData" ma:web="d03852db-04d3-4377-a8c3-fe9a234be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artalomtípus"/>
        <xsd:element ref="dc:title" minOccurs="0" maxOccurs="1" ma:index="1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8ABB2C-5FA9-4234-A41F-6E37BBEC72F3}">
  <ds:schemaRefs>
    <ds:schemaRef ds:uri="http://purl.org/dc/terms/"/>
    <ds:schemaRef ds:uri="http://schemas.microsoft.com/office/2006/documentManagement/types"/>
    <ds:schemaRef ds:uri="d03630f2-9d39-4cad-954d-8be6d2bd6cde"/>
    <ds:schemaRef ds:uri="http://purl.org/dc/elements/1.1/"/>
    <ds:schemaRef ds:uri="http://schemas.microsoft.com/office/2006/metadata/properties"/>
    <ds:schemaRef ds:uri="d03852db-04d3-4377-a8c3-fe9a234be78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E1E19E-1348-4FA8-BAE7-0BC06755A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A0117-DD67-4BED-B7F0-B8B175439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630f2-9d39-4cad-954d-8be6d2bd6cde"/>
    <ds:schemaRef ds:uri="d03852db-04d3-4377-a8c3-fe9a234b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2022-07-02T13:07:30Z</dcterms:created>
  <dcterms:modified xsi:type="dcterms:W3CDTF">2023-11-15T19:10:40Z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0x0101002E509A781148DC4C893057FB559F6B6B</vt:lpwstr>
  </property>
</Properties>
</file>